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rodriguez\Desktop\EXCEL PARTICIPACIONES MENSUALES\"/>
    </mc:Choice>
  </mc:AlternateContent>
  <bookViews>
    <workbookView xWindow="0" yWindow="0" windowWidth="28800" windowHeight="12315" tabRatio="596" firstSheet="2" activeTab="2"/>
  </bookViews>
  <sheets>
    <sheet name="ESTATALES Y COMPENSTAORIO" sheetId="2" state="hidden" r:id="rId1"/>
    <sheet name="FISM Y FORTAMUN" sheetId="1" state="hidden" r:id="rId2"/>
    <sheet name="4to Trimestre" sheetId="13" r:id="rId3"/>
    <sheet name="DIC" sheetId="3" state="hidden" r:id="rId4"/>
    <sheet name="NOV" sheetId="14" state="hidden" r:id="rId5"/>
    <sheet name="OCT" sheetId="15" state="hidden" r:id="rId6"/>
    <sheet name="MEXICALI" sheetId="10" state="hidden" r:id="rId7"/>
    <sheet name="TIJUANA" sheetId="6" state="hidden" r:id="rId8"/>
    <sheet name="ENSENADA" sheetId="4" state="hidden" r:id="rId9"/>
    <sheet name="TECATE" sheetId="11" state="hidden" r:id="rId10"/>
    <sheet name="ROSARITO" sheetId="5" state="hidden" r:id="rId11"/>
  </sheets>
  <definedNames>
    <definedName name="_xlnm._FilterDatabase" localSheetId="8" hidden="1">ENSENADA!$A$1:$AD$47</definedName>
    <definedName name="_xlnm._FilterDatabase" localSheetId="6" hidden="1">MEXICALI!$A$1:$AD$54</definedName>
    <definedName name="_xlnm._FilterDatabase" localSheetId="10" hidden="1">ROSARITO!$A$1:$AD$57</definedName>
    <definedName name="_xlnm._FilterDatabase" localSheetId="9" hidden="1">TECATE!$A$1:$AD$45</definedName>
    <definedName name="_xlnm._FilterDatabase" localSheetId="7" hidden="1">TIJUANA!$A$1:$AD$57</definedName>
    <definedName name="_xlnm.Print_Area" localSheetId="2">'4to Trimestre'!$A$1:$L$13</definedName>
    <definedName name="_xlnm.Print_Area" localSheetId="3">DIC!$A$1:$L$13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3" l="1"/>
  <c r="F10" i="13"/>
  <c r="F9" i="13"/>
  <c r="F8" i="13"/>
  <c r="F7" i="13"/>
  <c r="F6" i="13"/>
  <c r="F5" i="13"/>
  <c r="C6" i="13"/>
  <c r="C7" i="13"/>
  <c r="C8" i="13"/>
  <c r="C9" i="13"/>
  <c r="C10" i="13"/>
  <c r="C11" i="13"/>
  <c r="K12" i="3" l="1"/>
  <c r="J12" i="3"/>
  <c r="I12" i="3"/>
  <c r="H12" i="3"/>
  <c r="G12" i="3"/>
  <c r="F12" i="3"/>
  <c r="E12" i="3"/>
  <c r="D12" i="3"/>
  <c r="C12" i="3"/>
  <c r="B12" i="3"/>
  <c r="L11" i="3"/>
  <c r="L10" i="3"/>
  <c r="L9" i="3"/>
  <c r="L8" i="3"/>
  <c r="L7" i="3"/>
  <c r="L6" i="3"/>
  <c r="L5" i="3"/>
  <c r="L12" i="3" l="1"/>
  <c r="K12" i="14"/>
  <c r="J12" i="14"/>
  <c r="I12" i="14"/>
  <c r="H12" i="14"/>
  <c r="G12" i="14"/>
  <c r="F12" i="14"/>
  <c r="E12" i="14"/>
  <c r="D12" i="14"/>
  <c r="C12" i="14"/>
  <c r="B12" i="14"/>
  <c r="L11" i="14"/>
  <c r="L10" i="14"/>
  <c r="L9" i="14"/>
  <c r="L8" i="14"/>
  <c r="L7" i="14"/>
  <c r="L6" i="14"/>
  <c r="L5" i="14"/>
  <c r="L12" i="14" l="1"/>
  <c r="K12" i="15"/>
  <c r="J12" i="15"/>
  <c r="I12" i="15"/>
  <c r="H12" i="15"/>
  <c r="G12" i="15"/>
  <c r="F12" i="15"/>
  <c r="E12" i="15"/>
  <c r="D12" i="15"/>
  <c r="C12" i="15"/>
  <c r="B12" i="15"/>
  <c r="L12" i="15" s="1"/>
  <c r="L11" i="15"/>
  <c r="L10" i="15"/>
  <c r="L9" i="15"/>
  <c r="L8" i="15"/>
  <c r="L7" i="15"/>
  <c r="L6" i="15"/>
  <c r="L5" i="15"/>
  <c r="B5" i="13" l="1"/>
  <c r="C5" i="13"/>
  <c r="G5" i="13"/>
  <c r="H5" i="13"/>
  <c r="I5" i="13"/>
  <c r="J5" i="13"/>
  <c r="K5" i="13"/>
  <c r="B6" i="13"/>
  <c r="G6" i="13"/>
  <c r="H6" i="13"/>
  <c r="I6" i="13"/>
  <c r="J6" i="13"/>
  <c r="K6" i="13"/>
  <c r="B7" i="13"/>
  <c r="G7" i="13"/>
  <c r="H7" i="13"/>
  <c r="I7" i="13"/>
  <c r="J7" i="13"/>
  <c r="K7" i="13"/>
  <c r="B8" i="13"/>
  <c r="G8" i="13"/>
  <c r="H8" i="13"/>
  <c r="I8" i="13"/>
  <c r="J8" i="13"/>
  <c r="K8" i="13"/>
  <c r="B9" i="13"/>
  <c r="G9" i="13"/>
  <c r="H9" i="13"/>
  <c r="I9" i="13"/>
  <c r="J9" i="13"/>
  <c r="K9" i="13"/>
  <c r="L9" i="13"/>
  <c r="B10" i="13"/>
  <c r="D12" i="13"/>
  <c r="E12" i="13"/>
  <c r="G10" i="13"/>
  <c r="H10" i="13"/>
  <c r="I10" i="13"/>
  <c r="J10" i="13"/>
  <c r="K10" i="13"/>
  <c r="B11" i="13"/>
  <c r="G11" i="13"/>
  <c r="H11" i="13"/>
  <c r="I11" i="13"/>
  <c r="J11" i="13"/>
  <c r="K11" i="13"/>
  <c r="L11" i="13"/>
  <c r="L7" i="13" l="1"/>
  <c r="L6" i="13"/>
  <c r="F12" i="13"/>
  <c r="L12" i="13" s="1"/>
  <c r="L8" i="13"/>
  <c r="G12" i="13"/>
  <c r="I12" i="13"/>
  <c r="J12" i="13"/>
  <c r="C12" i="13"/>
  <c r="L10" i="13"/>
  <c r="K12" i="13"/>
  <c r="H12" i="13"/>
  <c r="B12" i="13"/>
  <c r="L5" i="13"/>
  <c r="B13" i="1" l="1"/>
  <c r="B12" i="1"/>
  <c r="B11" i="1"/>
  <c r="B10" i="1"/>
  <c r="B9" i="1"/>
  <c r="C14" i="2" l="1"/>
  <c r="D13" i="2"/>
  <c r="D12" i="2"/>
  <c r="D11" i="2"/>
  <c r="D10" i="2"/>
  <c r="D9" i="2"/>
  <c r="B14" i="2"/>
  <c r="C14" i="1"/>
  <c r="B14" i="1"/>
  <c r="D13" i="1"/>
  <c r="D12" i="1"/>
  <c r="D11" i="1"/>
  <c r="D10" i="1"/>
  <c r="D9" i="1"/>
  <c r="D14" i="1" l="1"/>
  <c r="D14" i="2"/>
</calcChain>
</file>

<file path=xl/sharedStrings.xml><?xml version="1.0" encoding="utf-8"?>
<sst xmlns="http://schemas.openxmlformats.org/spreadsheetml/2006/main" count="4816" uniqueCount="734">
  <si>
    <t>EJERCICIO FISCAL 2020</t>
  </si>
  <si>
    <t>NOMBRE DEL</t>
  </si>
  <si>
    <t>(FISM)</t>
  </si>
  <si>
    <t>(FORTAMUN-DF)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</si>
  <si>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</si>
  <si>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</si>
  <si>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</si>
  <si>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</si>
  <si>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</si>
  <si>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</si>
  <si>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</si>
  <si>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</si>
  <si>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ESTATALES</t>
  </si>
  <si>
    <t>COMPENSATORIO</t>
  </si>
  <si>
    <t>fecha</t>
  </si>
  <si>
    <t>estatus_chk</t>
  </si>
  <si>
    <t>sts_descr</t>
  </si>
  <si>
    <t>rfc</t>
  </si>
  <si>
    <t>homoclave</t>
  </si>
  <si>
    <t>banco</t>
  </si>
  <si>
    <t>moneda</t>
  </si>
  <si>
    <t>fecha_can</t>
  </si>
  <si>
    <t>cuenta</t>
  </si>
  <si>
    <t>referencia</t>
  </si>
  <si>
    <t>nom</t>
  </si>
  <si>
    <t>alias_cta</t>
  </si>
  <si>
    <t>cheque_pesos</t>
  </si>
  <si>
    <t>dolares</t>
  </si>
  <si>
    <t>fol_cheque</t>
  </si>
  <si>
    <t>banco_pe</t>
  </si>
  <si>
    <t>plaza_pe</t>
  </si>
  <si>
    <t>debito</t>
  </si>
  <si>
    <t>forma_pago</t>
  </si>
  <si>
    <t>fecha_pago</t>
  </si>
  <si>
    <t>comp_pago</t>
  </si>
  <si>
    <t>recibo</t>
  </si>
  <si>
    <t>concepto</t>
  </si>
  <si>
    <t>compute_0024</t>
  </si>
  <si>
    <t>clase_tramite</t>
  </si>
  <si>
    <t>descr</t>
  </si>
  <si>
    <t>nombre_cuenta</t>
  </si>
  <si>
    <t>P</t>
  </si>
  <si>
    <t>PAGADO</t>
  </si>
  <si>
    <t>MEN540301</t>
  </si>
  <si>
    <t>9J5</t>
  </si>
  <si>
    <t>AYUNTAMIENTO DE ENSENADA</t>
  </si>
  <si>
    <t xml:space="preserve">1044348239                    </t>
  </si>
  <si>
    <t>3001</t>
  </si>
  <si>
    <t xml:space="preserve">012022001126588604  </t>
  </si>
  <si>
    <t>02980</t>
  </si>
  <si>
    <t>CORRESPONDIENTE AL FONDO I.S.R. DEL MES DE DICIEMBRE 2019 Y COMPLEMENTO DE FEBRERO 2015 A NOVIEMBRE</t>
  </si>
  <si>
    <t>01101M</t>
  </si>
  <si>
    <t xml:space="preserve">Y </t>
  </si>
  <si>
    <t>BANORTE, S. A.</t>
  </si>
  <si>
    <t>PART. FED 2019</t>
  </si>
  <si>
    <t xml:space="preserve">PAGADO                        </t>
  </si>
  <si>
    <t xml:space="preserve">4061050365                    </t>
  </si>
  <si>
    <t>03028</t>
  </si>
  <si>
    <t>INSTRUCCION DE PAGO MEDIANTE OFICIO 200272 DEL 06-FEB-2020 POR CONTRIBUCIONES MUNICIPALES DE ENERO 2</t>
  </si>
  <si>
    <t>01389M</t>
  </si>
  <si>
    <t>BCO.  H S B C</t>
  </si>
  <si>
    <t>PARTICIPACIONES ESTATALES</t>
  </si>
  <si>
    <t>03618</t>
  </si>
  <si>
    <t>PAGO CORRESPONDIENTE AL MES DE  ENERO 2020 POR LOS CONCEPTOS DE IMPUESTOS ESTATALES, IMPUESTO SOBRE</t>
  </si>
  <si>
    <t>01835M</t>
  </si>
  <si>
    <t>03619</t>
  </si>
  <si>
    <t>PAGO CORRESPONDIENTE AL MES DE  ENERO DE 2020 POR CONCEPTO DE FONDO COMPENSATORIO. CHEQUE A NOMBRE D</t>
  </si>
  <si>
    <t>03614</t>
  </si>
  <si>
    <t>PAGO CORRESPONDIENTE AL MES DE  ENERO DE 2020  DEL IMPUESTO SOBRE TENENCIA Y DEL IMPUESTO SOBRE AUTO</t>
  </si>
  <si>
    <t>01841M</t>
  </si>
  <si>
    <t>04142</t>
  </si>
  <si>
    <t>PAGO DEL IMPUESTO ESPECIAL SOBRE PRODUCCIÓN Y SERVICIOS POR GASOLINA Y DIÉSEL CORRESPONDIENTE AL MES</t>
  </si>
  <si>
    <t>01963M</t>
  </si>
  <si>
    <t>04146</t>
  </si>
  <si>
    <t>ANTICIPO DEL FONDO GENERAL DE PARTICIPACIONES, CORRESPONDIENTE AL MES DE FEBRERO 2020_x000D_
 CHEQUE A NOM</t>
  </si>
  <si>
    <t>01968M</t>
  </si>
  <si>
    <t>04137</t>
  </si>
  <si>
    <t>FEIEF CIERRE ANUAL EJERCICIO 2019, FONDO GENERAL DE PARTICIPACIONES, FONDO FOMENTO MUNICIPAL Y FONDO</t>
  </si>
  <si>
    <t>02024M</t>
  </si>
  <si>
    <t>04332</t>
  </si>
  <si>
    <t>INSTRUCCION DE PAGO MEDIANTE CORREO ELECTRONICO PARA ANTICIPO DE PARTICIPACIONES. Proveedor MEN54030</t>
  </si>
  <si>
    <t>02103M</t>
  </si>
  <si>
    <t xml:space="preserve">4064179914                    </t>
  </si>
  <si>
    <t>3002</t>
  </si>
  <si>
    <t xml:space="preserve">021022040646999372  </t>
  </si>
  <si>
    <t>05574</t>
  </si>
  <si>
    <t>PAGO FONDO DE APORTACIONES PARA LA INFRAESTRUCTURA SOCIAL MUNICIPAL DEL MES DE FEBRERO 2020 CHEQUE A</t>
  </si>
  <si>
    <t>02793M</t>
  </si>
  <si>
    <t>FAISM 2020</t>
  </si>
  <si>
    <t>05595</t>
  </si>
  <si>
    <t>LIQUIDACIÓN DEL FONDO GENERAL DE PARTICIPACIONES CORRESPONDIENTE_x000D_
AL MES DE  FEBRERO DE 2020_x000D_
 CHEQU</t>
  </si>
  <si>
    <t>02784M</t>
  </si>
  <si>
    <t>05612</t>
  </si>
  <si>
    <t>PAGO CORRESPONDIENTE AL MES DE  FEBRERO 2020  DEL FONDO DE COMPENSACIÓN  DEL IMPUESTO SOBRE AUTOMÓVI</t>
  </si>
  <si>
    <t>02798M</t>
  </si>
  <si>
    <t xml:space="preserve">1092180300                    </t>
  </si>
  <si>
    <t xml:space="preserve">021022040646999453  </t>
  </si>
  <si>
    <t>05618</t>
  </si>
  <si>
    <t>PAGO DEL FONDO DE APORTACIONES PARA EL FORTALECIMIENTO MUNICIPAL CORRESPONDIENTE AL MES DE FEBRERO D</t>
  </si>
  <si>
    <t>02801M</t>
  </si>
  <si>
    <t>FORTAMUN 2020</t>
  </si>
  <si>
    <t>05614</t>
  </si>
  <si>
    <t>PAGO DE FONDOS DE IMPTOS. ESPECIALES, FONDO DE FOMENTO MUNICIPAL Y FONDO DE FISCALIZACIÓN POR EL MES</t>
  </si>
  <si>
    <t>02863M</t>
  </si>
  <si>
    <t>05715</t>
  </si>
  <si>
    <t>PAGO DE TERCER AJUSTE CUATRIMESTRAL 2019, DE FONDO GENERAL, FONDO FOMENTO MUNICIPAL Y FONDO DE FISCA</t>
  </si>
  <si>
    <t>03075M</t>
  </si>
  <si>
    <t>06109</t>
  </si>
  <si>
    <t>CORRESPONDIENTE AL MES DE ENERO 2020, COMPLEMENTO DE FEBRERO 2015 A DICIEMBRE 2019 Y DEVOLUCIONES DE</t>
  </si>
  <si>
    <t>03225M</t>
  </si>
  <si>
    <t>06214</t>
  </si>
  <si>
    <t>PAGO SEGUN OFICIO 200405 DEL 05-MZO-2020 POR CONTRIBUCIONES MUNICIPALES DE FEBRERO-2020 Proveedor ME</t>
  </si>
  <si>
    <t>03549M</t>
  </si>
  <si>
    <t>06897</t>
  </si>
  <si>
    <t>PAGO CORRESPONDIENTE AL MES DE  FEBRERO 2020 POR LOS CONCEPTOS DE IMPUESTOS ESTATALES, IMPUESTO SOBR</t>
  </si>
  <si>
    <t>03857M</t>
  </si>
  <si>
    <t>06898</t>
  </si>
  <si>
    <t>PAGO CORRESPONDIENTE AL MES DE  FEBRERO DE 2020 POR CONCEPTO DE FONDO COMPENSATORIO CHEQUE A NOMBRE</t>
  </si>
  <si>
    <t>06908</t>
  </si>
  <si>
    <t>PAGO CORRESPONDIENTE DEL MES DE  MARZO DE 2020  DEL IMPUESTO SOBRE TENENCIA Y DEL IMPUESTO SOBRE AUT</t>
  </si>
  <si>
    <t>03963M</t>
  </si>
  <si>
    <t>06933</t>
  </si>
  <si>
    <t>03852M</t>
  </si>
  <si>
    <t>06921</t>
  </si>
  <si>
    <t>PAGO CORRESPONDIENTE AL MES DE MARZO DE 2020.POR CONCEPTO DE ANTICIPO DEL FONDO GENERAL DE PARTICIPA</t>
  </si>
  <si>
    <t>03968M</t>
  </si>
  <si>
    <t>Q</t>
  </si>
  <si>
    <t>CUSTODIA</t>
  </si>
  <si>
    <t>PAGO DEL FONDO DE APORTACIONES PARA LA INFRAESTRUCTURA SOCIAL MUNICIPAL CORRESPONDIENTE AL MES DE MA</t>
  </si>
  <si>
    <t>05409M</t>
  </si>
  <si>
    <t xml:space="preserve">CUSTODIA                      </t>
  </si>
  <si>
    <t>PAGO DEL FONDO DE APORTACION PARA EL FORTALECIMIENTO DE LOS MUNICIPIO CORRESPONDIENTE AL MES DE MARZ</t>
  </si>
  <si>
    <t>05414M</t>
  </si>
  <si>
    <t>AMP981201</t>
  </si>
  <si>
    <t>HJ4</t>
  </si>
  <si>
    <t>AYUNTAMIENTO DE ROSARITO</t>
  </si>
  <si>
    <t>3008</t>
  </si>
  <si>
    <t xml:space="preserve">072028005950652911  </t>
  </si>
  <si>
    <t>2977</t>
  </si>
  <si>
    <t xml:space="preserve">072028005674881505  </t>
  </si>
  <si>
    <t>03026</t>
  </si>
  <si>
    <t>INSTRUCCION DE PAGO MEDIANTE OFICIO 2002747 DEL 06-FEB-2020 POR CONTRIBUCIONES MUNICIPALES DE ENERO</t>
  </si>
  <si>
    <t>01386M</t>
  </si>
  <si>
    <t xml:space="preserve">04307279865                   </t>
  </si>
  <si>
    <t xml:space="preserve">072028002984949143  </t>
  </si>
  <si>
    <t>03659</t>
  </si>
  <si>
    <t>LAS TRES APORTACIONES AL COMITE ZOFEMAT., PARA EL MUNICIPIO DE PLAYAS DE ROSARITO, CORRESPONDIENTE A</t>
  </si>
  <si>
    <t>01499M</t>
  </si>
  <si>
    <t xml:space="preserve">Z </t>
  </si>
  <si>
    <t>BANAMEX, S. A.</t>
  </si>
  <si>
    <t>ZOFEMAT ROSARITO</t>
  </si>
  <si>
    <t>03660</t>
  </si>
  <si>
    <t>03661</t>
  </si>
  <si>
    <t>03662</t>
  </si>
  <si>
    <t>LAS 3 APORTACIONES AL COMITE ZOFEMAT CORRESPONDIENTE AL AYUNTAMIENTO DE PLAYAS DE ROSARITO DEL MES D</t>
  </si>
  <si>
    <t>01502M</t>
  </si>
  <si>
    <t>03663</t>
  </si>
  <si>
    <t>03664</t>
  </si>
  <si>
    <t>03622</t>
  </si>
  <si>
    <t>01837M</t>
  </si>
  <si>
    <t>03623</t>
  </si>
  <si>
    <t>PAGO CORRESPONDIENTE AL MES DE  ENERO DE 2020 POR CONCEPTO DE FONDO COMPENSATORIO CHEQUE A NOMBRE DE</t>
  </si>
  <si>
    <t>03611</t>
  </si>
  <si>
    <t>01842M</t>
  </si>
  <si>
    <t>04140</t>
  </si>
  <si>
    <t>01961M</t>
  </si>
  <si>
    <t>04139</t>
  </si>
  <si>
    <t>PAGO CORRESPONDIENTE AL MES DE FEBRERO DE 2020, POR CONCEPTO DE ANTICIPO DEL _x000D_
 FONDO GENERAL DE PAR</t>
  </si>
  <si>
    <t>01970M</t>
  </si>
  <si>
    <t>4130</t>
  </si>
  <si>
    <t>PAGO DE FEIEF CIERRE ANUAL 2019 DE FONDO GENERAL, FONDO FOMENTO MUNICIPAL Y FONDO DE FISCALIZACIÓN C</t>
  </si>
  <si>
    <t>02027M</t>
  </si>
  <si>
    <t xml:space="preserve">072028010961063173  </t>
  </si>
  <si>
    <t>05578</t>
  </si>
  <si>
    <t>PAGO DEL FONDO DE APORTACIONES PARA LA INFRAESTRUCTURA SOCIAL MUNICIPAL CORRESPONDIENTE AL MES DE FE</t>
  </si>
  <si>
    <t>02795M</t>
  </si>
  <si>
    <t>05582</t>
  </si>
  <si>
    <t xml:space="preserve">LIQUIDACIÓN DEL FONDO GENERAL DE PARTICIPACIONES CORRESPONDIENTE_x000D_
 AL MES DE FEBRERO  DE 2020._x000D_
 _x000D_
</t>
  </si>
  <si>
    <t>02786M</t>
  </si>
  <si>
    <t>05583</t>
  </si>
  <si>
    <t>02790M</t>
  </si>
  <si>
    <t>05584</t>
  </si>
  <si>
    <t>02800M</t>
  </si>
  <si>
    <t xml:space="preserve">072028010961081061  </t>
  </si>
  <si>
    <t>05581</t>
  </si>
  <si>
    <t>02804M</t>
  </si>
  <si>
    <t>5711</t>
  </si>
  <si>
    <t>03073M</t>
  </si>
  <si>
    <t>6106</t>
  </si>
  <si>
    <t>06212</t>
  </si>
  <si>
    <t>PAGO SEGUN OFICIO 200403 DEL 05-MZO-2020 POR CONTRIBUCIONES MUNICIPALES DE FEBRERO-2020 Proveedor AM</t>
  </si>
  <si>
    <t>03546M</t>
  </si>
  <si>
    <t>06901</t>
  </si>
  <si>
    <t>AL MES DE  FEBRERO 2020 POR LOS CONCEPTOS DE IMPUESTOS ESTATALES, IMPUESTO PAGO CORRESPONDIENTE SOBR</t>
  </si>
  <si>
    <t>03859M</t>
  </si>
  <si>
    <t>06902</t>
  </si>
  <si>
    <t>06905</t>
  </si>
  <si>
    <t>PAGO CORRESPONDIENTE DEL MES DE  FEBRERO DE 2020  DEL IMPUESTO SOBRE TENENCIA Y DEL IMPUESTO SOBRE A</t>
  </si>
  <si>
    <t>03961M</t>
  </si>
  <si>
    <t>06930</t>
  </si>
  <si>
    <t>03854M</t>
  </si>
  <si>
    <t>06906</t>
  </si>
  <si>
    <t>PAGO CORRESPONDIENTE AL MES DE MARZO DE 2020, POR CONCEPTO DE ANTICIPO DEL  FONDO GENERAL DE PARTICI</t>
  </si>
  <si>
    <t>03966M</t>
  </si>
  <si>
    <t>LIQUIDACIÓN DEL FONDO GENERAL DE ARTICIPACIONES CORRESPONDIENTE AL MES DE MARZO  DE 2020._x000D_
 CHEQUE A</t>
  </si>
  <si>
    <t>04890M</t>
  </si>
  <si>
    <t>05031M</t>
  </si>
  <si>
    <t>PAGO DEL FONDO DE COMPENSACION DEL IMPUESTO SOBRE AUTOMOVILES NUEVOS DEL MES DE MARZO 2020 CHEQUE A</t>
  </si>
  <si>
    <t>05040M</t>
  </si>
  <si>
    <t>LAS 3 APORTACIONES AL COMITE ZOFEMAT CORRESPONDIENTE AL AYUNTAMIENTO DE PLAYAS DE ROSARITO DE DICIEM</t>
  </si>
  <si>
    <t>05294M</t>
  </si>
  <si>
    <t>05411M</t>
  </si>
  <si>
    <t>05416M</t>
  </si>
  <si>
    <t>ATB541201</t>
  </si>
  <si>
    <t>KK2</t>
  </si>
  <si>
    <t>AYUNTAMIENTO DE TIJUANA B.C.</t>
  </si>
  <si>
    <t xml:space="preserve">021020040647001151  </t>
  </si>
  <si>
    <t>02979</t>
  </si>
  <si>
    <t xml:space="preserve">021020040610507381  </t>
  </si>
  <si>
    <t>3024</t>
  </si>
  <si>
    <t>INSTRUCCION DE PAGO MEDIANTE OFICIO 200271 DEL 06-FEB-2020 POR CONTRIBUCIONES MUNICIPALES DE ENERO 2</t>
  </si>
  <si>
    <t>01387M</t>
  </si>
  <si>
    <t xml:space="preserve">04307279733                   </t>
  </si>
  <si>
    <t>3004</t>
  </si>
  <si>
    <t xml:space="preserve">062028001661112343  </t>
  </si>
  <si>
    <t>03653</t>
  </si>
  <si>
    <t>LAS 3 APORTACIONES AL COMITE ZOFEMAT CORRESPONDIENTE AL AYUNTAMIENTO DE TIJUANA DEL MES DE DICIEMBRE</t>
  </si>
  <si>
    <t>01498M</t>
  </si>
  <si>
    <t>ZOFEMAT TIJUANA</t>
  </si>
  <si>
    <t>03654</t>
  </si>
  <si>
    <t>03655</t>
  </si>
  <si>
    <t>03656</t>
  </si>
  <si>
    <t>LAS TRES APORTACIONES AL COMITE ZOFEMAT., PARA EL MUNICIPIO DE TIJUANA, CORRESPONDIENTE AL MES DE OC</t>
  </si>
  <si>
    <t>01500M</t>
  </si>
  <si>
    <t>03657</t>
  </si>
  <si>
    <t>03658</t>
  </si>
  <si>
    <t>03613</t>
  </si>
  <si>
    <t>01839M</t>
  </si>
  <si>
    <t xml:space="preserve">021020040647001232  </t>
  </si>
  <si>
    <t>03696</t>
  </si>
  <si>
    <t>01886M</t>
  </si>
  <si>
    <t>03697</t>
  </si>
  <si>
    <t>04764</t>
  </si>
  <si>
    <t>01967M</t>
  </si>
  <si>
    <t>04143</t>
  </si>
  <si>
    <t>01964M</t>
  </si>
  <si>
    <t>04133</t>
  </si>
  <si>
    <t>02022M</t>
  </si>
  <si>
    <t xml:space="preserve">002028701548069361  </t>
  </si>
  <si>
    <t>05576</t>
  </si>
  <si>
    <t>02792M</t>
  </si>
  <si>
    <t>05592</t>
  </si>
  <si>
    <t>LIQUIDACIÓN DEL FONDO GENERAL  DE PARTICIPACIONES CORRESPONDIENTE_x000D_
 AL MES DE FEBRERO 2020_x000D_
 CHEQUE</t>
  </si>
  <si>
    <t>02783M</t>
  </si>
  <si>
    <t>05608</t>
  </si>
  <si>
    <t>02788M</t>
  </si>
  <si>
    <t>05611</t>
  </si>
  <si>
    <t>02797M</t>
  </si>
  <si>
    <t xml:space="preserve">072028010934870241  </t>
  </si>
  <si>
    <t>05580</t>
  </si>
  <si>
    <t>02805M</t>
  </si>
  <si>
    <t>05716</t>
  </si>
  <si>
    <t>PAGO DE TERCER AJUSTE CUATRIMESTRAL 2019, DEL FONDO GENERAL, FONDO FOMENTO MUNICIPAL Y FONDO DE FISC</t>
  </si>
  <si>
    <t>03076M</t>
  </si>
  <si>
    <t>06108</t>
  </si>
  <si>
    <t>CORRESPONDIENTE AL FONDO I.S.R. DEL MES DE ENERO 2020, COMPLEMENTO DE FEBRERO DE 2015 A DICIEMBRE DE</t>
  </si>
  <si>
    <t>06211</t>
  </si>
  <si>
    <t>PAGO SEGUN OFICIO 200406 DEL 05-MZO-2020 POR CONTRIBUCIONES MUNICIPALES DE FEBRERO-2020 Proveedor AT</t>
  </si>
  <si>
    <t>03548M</t>
  </si>
  <si>
    <t>06893</t>
  </si>
  <si>
    <t>03856M</t>
  </si>
  <si>
    <t>06894</t>
  </si>
  <si>
    <t>06932</t>
  </si>
  <si>
    <t>03851M</t>
  </si>
  <si>
    <t>06909</t>
  </si>
  <si>
    <t>03964M</t>
  </si>
  <si>
    <t>07388</t>
  </si>
  <si>
    <t>PAGO CORRESPONDIENTE AL MES DE MARZO DE 2020. POR CONCEPTO DE ANTICIPO DEL FONDO GENERAL DE PARTICIP</t>
  </si>
  <si>
    <t>04052M</t>
  </si>
  <si>
    <t>LIQUIDACIÓN DEL FONDO GENERAL  DE ARTICIPACIONES CORRESPONDIENTE AL MES DE MARZO 2020._x000D_
 CHEQUE A NO</t>
  </si>
  <si>
    <t>04887M</t>
  </si>
  <si>
    <t>05033M</t>
  </si>
  <si>
    <t>05037M</t>
  </si>
  <si>
    <t>LAS 3 APORTACIONES AL COMITE ZOFEMAT CORRESPONDIENTE AL AYUNTAMIENTO DE TIJUANA DE DICIEMBRE 2019. P</t>
  </si>
  <si>
    <t>05295M</t>
  </si>
  <si>
    <t>05408M</t>
  </si>
  <si>
    <t>05413M</t>
  </si>
  <si>
    <t>AMB541201</t>
  </si>
  <si>
    <t>348</t>
  </si>
  <si>
    <t>AYUNTAMIENTO MEXICALI BCN</t>
  </si>
  <si>
    <t xml:space="preserve">014020655069693879  </t>
  </si>
  <si>
    <t>02978</t>
  </si>
  <si>
    <t xml:space="preserve">012020001113516568  </t>
  </si>
  <si>
    <t>03027</t>
  </si>
  <si>
    <t>INSTRUCCION DE PAGO MEDIANTE OFICIO 200270 DEL 06-FEB-2020 POR CONTRIBUCIONES MUNICIPALES DE ENERO 2</t>
  </si>
  <si>
    <t>01388M</t>
  </si>
  <si>
    <t xml:space="preserve">04307280294                   </t>
  </si>
  <si>
    <t xml:space="preserve">014020655017549409  </t>
  </si>
  <si>
    <t>03650</t>
  </si>
  <si>
    <t>LAS TRES APORTACIONES AL COMITE ZOFEMAT., PARA EL MUNICIPIO DE MEXICALI, CORRESPONDIENTE AL MES DE O</t>
  </si>
  <si>
    <t>01501M</t>
  </si>
  <si>
    <t>ZOFEMAT MXLI</t>
  </si>
  <si>
    <t>03651</t>
  </si>
  <si>
    <t>03652</t>
  </si>
  <si>
    <t>03616</t>
  </si>
  <si>
    <t>01833M</t>
  </si>
  <si>
    <t>03617</t>
  </si>
  <si>
    <t>03612</t>
  </si>
  <si>
    <t>01838M</t>
  </si>
  <si>
    <t>04144</t>
  </si>
  <si>
    <t>01965M</t>
  </si>
  <si>
    <t>04145</t>
  </si>
  <si>
    <t>PAGO CORRESPONDIENTE AL MES DE FEBRERO DE 2020, POR CONCEPTO DE ANTICIPO DEL FONDO GENERAL DE PARTIC</t>
  </si>
  <si>
    <t>01966M</t>
  </si>
  <si>
    <t>04136</t>
  </si>
  <si>
    <t>02023M</t>
  </si>
  <si>
    <t xml:space="preserve">012020001141974295  </t>
  </si>
  <si>
    <t>05575</t>
  </si>
  <si>
    <t>02791M</t>
  </si>
  <si>
    <t>05588</t>
  </si>
  <si>
    <t>LIQUIDACION DEL FONDO GENERAL DE PARTICIPACIONES DEL MES DE FEBRERO 2020 CHEQUE A NOMBRE DE  AMB5412</t>
  </si>
  <si>
    <t>02782M</t>
  </si>
  <si>
    <t>05607</t>
  </si>
  <si>
    <t>02787M</t>
  </si>
  <si>
    <t>05610</t>
  </si>
  <si>
    <t>02796M</t>
  </si>
  <si>
    <t xml:space="preserve">021020040646998537  </t>
  </si>
  <si>
    <t>05617</t>
  </si>
  <si>
    <t>02802M</t>
  </si>
  <si>
    <t>05719</t>
  </si>
  <si>
    <t>PAGO DEL TERCER AJUSTE CUATRIMESTRAL 2019, DEL FONDO GENERAL, FONDO FOMENTO MUNICIPAL Y FONDO DE FIS</t>
  </si>
  <si>
    <t>03077M</t>
  </si>
  <si>
    <t xml:space="preserve">4056758659                    </t>
  </si>
  <si>
    <t xml:space="preserve">05774 </t>
  </si>
  <si>
    <t>PARA PAGO DE CERTIFICACION DE LIBERTAD DE GRAVAMEN DE HUERTAS DE LA PROGRESO CON CLAVE CAT.HP-024-04</t>
  </si>
  <si>
    <t xml:space="preserve">G </t>
  </si>
  <si>
    <t>GASTO PROTEGIDO CHEQUES</t>
  </si>
  <si>
    <t>06107</t>
  </si>
  <si>
    <t xml:space="preserve">05941 </t>
  </si>
  <si>
    <t>PARA PAGO DE CERTIFICACION DE DESLINDE CON CLAVE CAT. MV-009-017, PROPIEDAD DE GOBIERNO DEL ESTADO._x000D_</t>
  </si>
  <si>
    <t xml:space="preserve">05942 </t>
  </si>
  <si>
    <t>PARA PAGO DE CERTIFICACIONES DE LIBERTAD DE GRAVAMEN, PROPIEDAD DEL GOBIERNO DEL ESTADO CON CLAVE CA</t>
  </si>
  <si>
    <t>06213</t>
  </si>
  <si>
    <t>PAGO SEGUN OFICIO 200407 DEL 05-MZO-2020 POR CONTRIBUCIONES MUNICIPALES DE FEBRERO-2020 Proveedor AM</t>
  </si>
  <si>
    <t>03547M</t>
  </si>
  <si>
    <t>06895</t>
  </si>
  <si>
    <t>03855M</t>
  </si>
  <si>
    <t>06896</t>
  </si>
  <si>
    <t>06931</t>
  </si>
  <si>
    <t>03850M</t>
  </si>
  <si>
    <t>06910</t>
  </si>
  <si>
    <t>03965M</t>
  </si>
  <si>
    <t>06925</t>
  </si>
  <si>
    <t>PAGO CORRESPONDIENTE AL MES DE MARZO DE 2020 POR CONCEPTO DE ANTICIPO DEL FONDO GENERAL DE PARTICIPA</t>
  </si>
  <si>
    <t>03969M</t>
  </si>
  <si>
    <t>LIQUIDACION DEL FONDO GENERAL DE PARTICIPACIONES DEL MES DE MARZO 2020 CHEQUE A NOMBRE DE  AMB541201</t>
  </si>
  <si>
    <t>04886M</t>
  </si>
  <si>
    <t>05030M</t>
  </si>
  <si>
    <t>PAGO DEL FONDO COMPENSATORIO DEL IMPUESTO SOBRE AUTOMOVILES NUEVOS DEL MES DE MARZO 2020 CHEQUE A NO</t>
  </si>
  <si>
    <t>05036M</t>
  </si>
  <si>
    <t>05407M</t>
  </si>
  <si>
    <t>05412M</t>
  </si>
  <si>
    <t>PMT540302</t>
  </si>
  <si>
    <t>AR5</t>
  </si>
  <si>
    <t>PRESIDENCIA MUNICIPAL TECATE</t>
  </si>
  <si>
    <t>3003</t>
  </si>
  <si>
    <t xml:space="preserve">014028655059514669  </t>
  </si>
  <si>
    <t>03025</t>
  </si>
  <si>
    <t>INSTRUCCION DE PAGO MEDIANTE OFICIO 200273 DEL 06-FEB-2020 POR CONTRIBUCIONES MUNICIPALES DE ENERO 2</t>
  </si>
  <si>
    <t>01385M</t>
  </si>
  <si>
    <t>03620</t>
  </si>
  <si>
    <t>01836M</t>
  </si>
  <si>
    <t>03621</t>
  </si>
  <si>
    <t xml:space="preserve">014028655056480408  </t>
  </si>
  <si>
    <t>03615</t>
  </si>
  <si>
    <t>01840M</t>
  </si>
  <si>
    <t>04141</t>
  </si>
  <si>
    <t>01962M</t>
  </si>
  <si>
    <t>04147</t>
  </si>
  <si>
    <t>01969M</t>
  </si>
  <si>
    <t>04138</t>
  </si>
  <si>
    <t>02025M</t>
  </si>
  <si>
    <t xml:space="preserve">04407 </t>
  </si>
  <si>
    <t>PARA PAGO DE DOS CERTIFICACIONES DE LIBERTAD DE GRAVAMEN FISCALES DEL FRACC.SIERRA LINDA Y DEL LOTE</t>
  </si>
  <si>
    <t xml:space="preserve">014028655079417872  </t>
  </si>
  <si>
    <t>05577</t>
  </si>
  <si>
    <t>02794M</t>
  </si>
  <si>
    <t>05603</t>
  </si>
  <si>
    <t>LIQUIDACIÓN DEL FONDO GENERAL  DE PARTICIPACIONES CORRESPONDIENTE AL MES DE FEBRERO DE 2020._x000D_
 CHEQU</t>
  </si>
  <si>
    <t>02785M</t>
  </si>
  <si>
    <t>05609</t>
  </si>
  <si>
    <t>02789M</t>
  </si>
  <si>
    <t>05613</t>
  </si>
  <si>
    <t>02799M</t>
  </si>
  <si>
    <t xml:space="preserve">014028655079417733  </t>
  </si>
  <si>
    <t>05619</t>
  </si>
  <si>
    <t>02803M</t>
  </si>
  <si>
    <t>05714</t>
  </si>
  <si>
    <t>03074M</t>
  </si>
  <si>
    <t>06215</t>
  </si>
  <si>
    <t>PAGO SEGUN OFICIO 200404 DEL 05-MZO-2020 POR CONTRIBUCIONES MUNICIPALES DE FEBRERO-2020 Proveedor PM</t>
  </si>
  <si>
    <t>03550M</t>
  </si>
  <si>
    <t>06899</t>
  </si>
  <si>
    <t>03858M</t>
  </si>
  <si>
    <t>06900</t>
  </si>
  <si>
    <t>06907</t>
  </si>
  <si>
    <t>03962M</t>
  </si>
  <si>
    <t>06934</t>
  </si>
  <si>
    <t>03853M</t>
  </si>
  <si>
    <t>06912</t>
  </si>
  <si>
    <t>PAGO CORRESPONDIENTE AL MES DE MARZO DE 2020.POR CONCEPTO DE ANTICIPO DEL  FONDO GENERAL DE PARTICIP</t>
  </si>
  <si>
    <t>03967M</t>
  </si>
  <si>
    <t>05032M</t>
  </si>
  <si>
    <t>05039M</t>
  </si>
  <si>
    <t>05410M</t>
  </si>
  <si>
    <t>05415M</t>
  </si>
  <si>
    <t>1/15/2020 00:00:00</t>
  </si>
  <si>
    <t>01363</t>
  </si>
  <si>
    <t>INSTRUCCION DE PAGO MEDIANTE OFICIO 200061 DEL 06/01/2020 POR CONTRIBUCIONES MUNICIPALES DE DICIEMBR</t>
  </si>
  <si>
    <t>00173M</t>
  </si>
  <si>
    <t>1/17/2020 00:00:00</t>
  </si>
  <si>
    <t>01487</t>
  </si>
  <si>
    <t>PAGO CORRESPONDIENTE AL MES DE ENERO DE 2020 POR CONCEPTO DE ANTICIPO DEL FONDO GENERAL DE PARTICIPA</t>
  </si>
  <si>
    <t>00271M</t>
  </si>
  <si>
    <t>1/28/2020 00:00:00</t>
  </si>
  <si>
    <t>02277</t>
  </si>
  <si>
    <t>LIQUIDACIÓN DEL FONDO GENERAL DE PARTICIPACIONES CORRESPONDIENTE_x000D_
AL MES DE ENERO  DE 2020._x000D_
 CHEQUE</t>
  </si>
  <si>
    <t>00584M</t>
  </si>
  <si>
    <t>1/30/2020 00:00:00</t>
  </si>
  <si>
    <t>02765</t>
  </si>
  <si>
    <t>PAGO CORRESPONDIENTE AL MES DE ENERO DE 2020, DEL FONDO DE COMPENSACION DEL IMPUESTO SOBRE AUTOMOVIL</t>
  </si>
  <si>
    <t>00865M</t>
  </si>
  <si>
    <t>02772</t>
  </si>
  <si>
    <t>00874M</t>
  </si>
  <si>
    <t>1/31/2020 00:00:00</t>
  </si>
  <si>
    <t>02874</t>
  </si>
  <si>
    <t>PAGO DEL FONDOS DE APORTACIONES PARA LA INFRAESRUCTURA SOCIAL MUNICIPAL,  CORRESPONDIENTE AL MES DE</t>
  </si>
  <si>
    <t>00910M</t>
  </si>
  <si>
    <t>02858</t>
  </si>
  <si>
    <t>PAGO DEL FONDO DE APORTACIONES PARA EL FORTALECIMIENTO DE LOS MUNICIPIOS, CORRESPONDIENTE AL MES DE</t>
  </si>
  <si>
    <t>00915M</t>
  </si>
  <si>
    <t>2/6/2020 00:00:00</t>
  </si>
  <si>
    <t>2/7/2020 00:00:00</t>
  </si>
  <si>
    <t>2/10/2020 00:00:00</t>
  </si>
  <si>
    <t>2/11/2020 00:00:00</t>
  </si>
  <si>
    <t>2/14/2020 00:00:00</t>
  </si>
  <si>
    <t>2/17/2020 00:00:00</t>
  </si>
  <si>
    <t>2/18/2020 00:00:00</t>
  </si>
  <si>
    <t>2/28/2020 00:00:00</t>
  </si>
  <si>
    <t>3/2/2020 00:00:00</t>
  </si>
  <si>
    <t>3/4/2020 00:00:00</t>
  </si>
  <si>
    <t>3/5/2020 00:00:00</t>
  </si>
  <si>
    <t>3/6/2020 00:00:00</t>
  </si>
  <si>
    <t>3/9/2020 00:00:00</t>
  </si>
  <si>
    <t>3/13/2020 00:00:00</t>
  </si>
  <si>
    <t>3/26/2020 00:00:00</t>
  </si>
  <si>
    <t>8427</t>
  </si>
  <si>
    <t>3/27/2020 00:00:00</t>
  </si>
  <si>
    <t>8475</t>
  </si>
  <si>
    <t>8488</t>
  </si>
  <si>
    <t>3/31/2020 00:00:00</t>
  </si>
  <si>
    <t>4/1/2020 00:00:00</t>
  </si>
  <si>
    <t>09342</t>
  </si>
  <si>
    <t>9253</t>
  </si>
  <si>
    <t>4/6/2020 00:00:00</t>
  </si>
  <si>
    <t>09760</t>
  </si>
  <si>
    <t>CORRESPONDIENTE AL FONDO I.S.R. DEL MES DE FEBRERO 2020 Y COMPLEMENTO DE FEBRERO DE 2015 A ENERO DE</t>
  </si>
  <si>
    <t>05746M</t>
  </si>
  <si>
    <t>4/8/2020 00:00:00</t>
  </si>
  <si>
    <t>09861</t>
  </si>
  <si>
    <t>INSTRUCCION DE PAGO DE LAS CONTRIBUCIONES MUNICIPALES DEL MES DE MARZO 2020 Proveedor AMB541201348 A</t>
  </si>
  <si>
    <t>05993M</t>
  </si>
  <si>
    <t>4/15/2020 00:00:00</t>
  </si>
  <si>
    <t>10443</t>
  </si>
  <si>
    <t>PAGO DEL MES DE MARZO 2020 POR LOS CONCEPTOS DE IMPUESTOS ESTATALES, IMPUESTO SOBRE HOSPEDAJE, IMPUE</t>
  </si>
  <si>
    <t>06254M</t>
  </si>
  <si>
    <t>10444</t>
  </si>
  <si>
    <t>PAGO CORRESPONDIENTE AL MES DE  MARZO DE 2020 POR CONCEPTO DE FONDO COMPENSATORIO CHEQUE A NOMBRE DE</t>
  </si>
  <si>
    <t>10437</t>
  </si>
  <si>
    <t>06259M</t>
  </si>
  <si>
    <t>4/17/2020 00:00:00</t>
  </si>
  <si>
    <t>10545</t>
  </si>
  <si>
    <t>FONDO DE FISCALIZACIÓN Y RECAUDACIÓN CORRESPONDIENTES AL 1ER TRIMESTRE DEL EJERCICIO FISCAL 2020 DEL</t>
  </si>
  <si>
    <t>06405M</t>
  </si>
  <si>
    <t>10569</t>
  </si>
  <si>
    <t>06415M</t>
  </si>
  <si>
    <t>10549</t>
  </si>
  <si>
    <t>PAGO CORRESPONDIENTE AL MES DE  ABRIL DE 2020 POR CONCEPTO DE ANTICIPO DEL FONDO GENERAL DE PARTICIP</t>
  </si>
  <si>
    <t>06410M</t>
  </si>
  <si>
    <t>4/22/2020 00:00:00</t>
  </si>
  <si>
    <t xml:space="preserve">65507927313                   </t>
  </si>
  <si>
    <t xml:space="preserve">021020040647006774  </t>
  </si>
  <si>
    <t>10825</t>
  </si>
  <si>
    <t>TRANSFERENCIA AL MUNICIPIO DE MEXICALI, B.C., CORRESPONDIENTE A LA PRIMERA MINISTRACION DE LOS RECUR</t>
  </si>
  <si>
    <t>06641M</t>
  </si>
  <si>
    <t>PF</t>
  </si>
  <si>
    <t>SANTANDER.</t>
  </si>
  <si>
    <t>FORTASEG FED 2020</t>
  </si>
  <si>
    <t>4/28/2020 00:00:00</t>
  </si>
  <si>
    <t>4/30/2020 00:00:00</t>
  </si>
  <si>
    <t>PAGO DEL FONDO DE APORTACIONES PARA LA INFRAESTRUCTURA SOCIAL MUNICIPAL CORRESPONDIENTE AL MES DE AB</t>
  </si>
  <si>
    <t>07166M</t>
  </si>
  <si>
    <t>PAGO CORRESPONDIENTE AL MES DE  ABRIL 2020  DEL FONDO COMPENSACIÓN  DEL IMPUESTO SOBRE AUTOMÓVILES N</t>
  </si>
  <si>
    <t>07161M</t>
  </si>
  <si>
    <t>07176M</t>
  </si>
  <si>
    <t>4/29/2020 00:00:00</t>
  </si>
  <si>
    <t>LIQUIDACION DEL FONDO GENERAL DE PARTICIPACIONES DEL MES DE ABRIL 2020 CHEQUE A NOMBRE DE  AMB541201</t>
  </si>
  <si>
    <t>07195M</t>
  </si>
  <si>
    <t>PAGO DEL FONDO DE APORTACION PARA EL FORTALECIMIENTO DE LOS MUNICIPIO CORRESPONDIENTE AL MES DE ABRI</t>
  </si>
  <si>
    <t>07171M</t>
  </si>
  <si>
    <t>01359</t>
  </si>
  <si>
    <t>INSTRUCCION DE PAGO MEDIANTE OFICIO 200060 DEL 06/01/2020 POR CONTRIBUCIONES MUNICIPALES DE DICIEMBR</t>
  </si>
  <si>
    <t>00175M</t>
  </si>
  <si>
    <t>01493</t>
  </si>
  <si>
    <t>PAGO CORRESPONDIENTE AL MES DE ENERO DE 2020. POR CONCEPTO DE ANTICIPO DEL FONDO GENERAL DE PARTICIP</t>
  </si>
  <si>
    <t>00272M</t>
  </si>
  <si>
    <t>02282</t>
  </si>
  <si>
    <t>LIQUIDACIÓN DEL FONDO GENERAL  DE PARTICIPACIONES CORRESPONDIENTE AL MES DE ENERO 2020. CHEQUE A NOM</t>
  </si>
  <si>
    <t>00585M</t>
  </si>
  <si>
    <t>02766</t>
  </si>
  <si>
    <t>00866M</t>
  </si>
  <si>
    <t>02771</t>
  </si>
  <si>
    <t>00873M</t>
  </si>
  <si>
    <t>02873</t>
  </si>
  <si>
    <t>00909M</t>
  </si>
  <si>
    <t>02855</t>
  </si>
  <si>
    <t>00914M</t>
  </si>
  <si>
    <t>2/21/2020 00:00:00</t>
  </si>
  <si>
    <t>3/17/2020 00:00:00</t>
  </si>
  <si>
    <t>3/18/2020 00:00:00</t>
  </si>
  <si>
    <t>8431</t>
  </si>
  <si>
    <t>8477</t>
  </si>
  <si>
    <t>8489</t>
  </si>
  <si>
    <t>3/30/2020 00:00:00</t>
  </si>
  <si>
    <t>9256</t>
  </si>
  <si>
    <t>9257</t>
  </si>
  <si>
    <t>9258</t>
  </si>
  <si>
    <t>09343</t>
  </si>
  <si>
    <t>9251</t>
  </si>
  <si>
    <t>09761</t>
  </si>
  <si>
    <t>09857</t>
  </si>
  <si>
    <t>INSTRUCCION DE PAGO DE LAS CONTRIBUCIONES MUNICIPALES DEL MES DE MARZO 2020 Proveedor ATB541201KK2 A</t>
  </si>
  <si>
    <t>05997M</t>
  </si>
  <si>
    <t>10441</t>
  </si>
  <si>
    <t>06255M</t>
  </si>
  <si>
    <t>10442</t>
  </si>
  <si>
    <t>10438</t>
  </si>
  <si>
    <t>06260M</t>
  </si>
  <si>
    <t>10570</t>
  </si>
  <si>
    <t>06416M</t>
  </si>
  <si>
    <t>10548</t>
  </si>
  <si>
    <t>06408M</t>
  </si>
  <si>
    <t>10553</t>
  </si>
  <si>
    <t>PAGO CORRESPONDIENTE AL MES DE ABRIL DE 2020. POR CONCEPTO DE ANTICIPO DEL FONDO GENERAL DE PARTICIP</t>
  </si>
  <si>
    <t>06411M</t>
  </si>
  <si>
    <t xml:space="preserve">012028001147016667  </t>
  </si>
  <si>
    <t>10826</t>
  </si>
  <si>
    <t>TRANSFERENCIA AL MUNICIPIO DE TIJUANA, B.C., CORRESPONDIENTE A LA PRIMERA MINISTRACION DE LOS RECURS</t>
  </si>
  <si>
    <t>06642M</t>
  </si>
  <si>
    <t>07167M</t>
  </si>
  <si>
    <t>07162M</t>
  </si>
  <si>
    <t>07177M</t>
  </si>
  <si>
    <t>LIQUIDACION DEL FONDO GENERAL DE PARTICIPACIONES DEL MES DE ABRIL 2020 CHEQUE A NOMBRE DE  ATB541201</t>
  </si>
  <si>
    <t>07196M</t>
  </si>
  <si>
    <t>07172M</t>
  </si>
  <si>
    <t>1/7/2020 00:00:00</t>
  </si>
  <si>
    <t>00304</t>
  </si>
  <si>
    <t>INSTRUCCION DE PAGO MEDIANTE CORREO PARA PRESTAMO TEMPORAL (APOYO FINANCIERA) Proveedor MEN5403019J5</t>
  </si>
  <si>
    <t>00028M</t>
  </si>
  <si>
    <t>1/14/2020 00:00:00</t>
  </si>
  <si>
    <t>01255</t>
  </si>
  <si>
    <t>INSTRUCCION DE PAGO MEDIANTE CORREO PARA ENVIO DE RECURSO  COMO APOYO FINANCIERO Proveedor MEN540301</t>
  </si>
  <si>
    <t>00169M</t>
  </si>
  <si>
    <t>01362</t>
  </si>
  <si>
    <t>INSTRUCCION DE PAGO MEDIANTE OFICIO 200059 DEL 06/01/2020 POR CONTRIBUCIONES MUNICIPALES DE DICIEMBR</t>
  </si>
  <si>
    <t>00172M</t>
  </si>
  <si>
    <t>01494</t>
  </si>
  <si>
    <t>PAGO CORRESPONDIENTE AL MES DE ENERO DE 2020.POR CONCEPTO DE ANTICIPO DEL FONDO GENERAL DE PARTICIPA</t>
  </si>
  <si>
    <t>00273M</t>
  </si>
  <si>
    <t>02767</t>
  </si>
  <si>
    <t>00867M</t>
  </si>
  <si>
    <t>02769</t>
  </si>
  <si>
    <t>00870M</t>
  </si>
  <si>
    <t>02871</t>
  </si>
  <si>
    <t>00908M</t>
  </si>
  <si>
    <t>02857</t>
  </si>
  <si>
    <t>00913M</t>
  </si>
  <si>
    <t>2/19/2020 00:00:00</t>
  </si>
  <si>
    <t>09340</t>
  </si>
  <si>
    <t>9254</t>
  </si>
  <si>
    <t>09762</t>
  </si>
  <si>
    <t>09858</t>
  </si>
  <si>
    <t>INSTRUCCION DE PAGO DE LAS CONTRIBUCIONES MUNICIPALES DEL MUNICIPIO DE ENSENADA DEL MES DE MARZO 202</t>
  </si>
  <si>
    <t>05996M</t>
  </si>
  <si>
    <t>10445</t>
  </si>
  <si>
    <t>06256M</t>
  </si>
  <si>
    <t>10446</t>
  </si>
  <si>
    <t>10547</t>
  </si>
  <si>
    <t>06407M</t>
  </si>
  <si>
    <t>10571</t>
  </si>
  <si>
    <t>06417M</t>
  </si>
  <si>
    <t>10556</t>
  </si>
  <si>
    <t>PAGO CORRESPONDIENTE AL MES DE ABRIL DE 2020, POR CONCEPTO DE ANTICIPO DEL FONDO GENERAL DE PARTICIP</t>
  </si>
  <si>
    <t>06412M</t>
  </si>
  <si>
    <t xml:space="preserve">021020040650067771  </t>
  </si>
  <si>
    <t>10824</t>
  </si>
  <si>
    <t>TRANSFERENCIA AL MUNICIPIO DE ENSENADA, B.C., CORRESPONDIENTE A LA PRIMERA MINISTRACION DE LOS RECUR</t>
  </si>
  <si>
    <t>06639M</t>
  </si>
  <si>
    <t>07168M</t>
  </si>
  <si>
    <t>07163M</t>
  </si>
  <si>
    <t>07178M</t>
  </si>
  <si>
    <t>LIQUIDACIÓN DEL FONDO GENERAL DE PARTICIPACIONES CORRESPONDIENTE AL MES DE  ABRIL DE 2020 CHEQUE A N</t>
  </si>
  <si>
    <t>07192M</t>
  </si>
  <si>
    <t>07173M</t>
  </si>
  <si>
    <t>5/5/2020 00:00:00</t>
  </si>
  <si>
    <t xml:space="preserve">012022001153189982  </t>
  </si>
  <si>
    <t>CORRESPONDIENTE A ABRIL 2020 SEGUN CONVENIO ANEXO Proveedor MEN5403019J5 AYUNTAMIENTO DE ENSENADA</t>
  </si>
  <si>
    <t>07631M</t>
  </si>
  <si>
    <t>01360</t>
  </si>
  <si>
    <t>INSTRUCCION DE PAGO MEDIANTE OFICIO 200058 DEL 06/01/2020 POR CONTRIBUCIONES MUNICIPALES DE DICIEMBR</t>
  </si>
  <si>
    <t>00170M</t>
  </si>
  <si>
    <t>01495</t>
  </si>
  <si>
    <t>00274M</t>
  </si>
  <si>
    <t>02287</t>
  </si>
  <si>
    <t>LIQUIDACIÓN DEL FONDO GENERAL DE PARTICIPACIONES CORRESPONDIENTE AL MES DE ENERO DE 2020. CHEQUE A N</t>
  </si>
  <si>
    <t>00587M</t>
  </si>
  <si>
    <t>02768</t>
  </si>
  <si>
    <t>00868M</t>
  </si>
  <si>
    <t>02770</t>
  </si>
  <si>
    <t>00872M</t>
  </si>
  <si>
    <t>02872</t>
  </si>
  <si>
    <t>00907M</t>
  </si>
  <si>
    <t>02856</t>
  </si>
  <si>
    <t>00912M</t>
  </si>
  <si>
    <t>2/20/2020 00:00:00</t>
  </si>
  <si>
    <t>8476</t>
  </si>
  <si>
    <t>8491</t>
  </si>
  <si>
    <t>09344</t>
  </si>
  <si>
    <t>9255</t>
  </si>
  <si>
    <t>09860</t>
  </si>
  <si>
    <t>INSTRUCCION DE PAGO DE LAS CONTRIBUCIONES MUNICIPALES DEL MUNICIPIO DE TECATE  DEL MES DE MARZO 2020</t>
  </si>
  <si>
    <t>05994M</t>
  </si>
  <si>
    <t>10447</t>
  </si>
  <si>
    <t>06257M</t>
  </si>
  <si>
    <t>10448</t>
  </si>
  <si>
    <t>10439</t>
  </si>
  <si>
    <t>06262M</t>
  </si>
  <si>
    <t>10546</t>
  </si>
  <si>
    <t>06406M</t>
  </si>
  <si>
    <t>10572</t>
  </si>
  <si>
    <t>06418M</t>
  </si>
  <si>
    <t>10565</t>
  </si>
  <si>
    <t>PAGO CORRESPONDIENTE AL MES DE ABRIL DE 2020.POR CONCEPTO DE ANTICIPO DEL  FONDO GENERAL DE PARTICIP</t>
  </si>
  <si>
    <t>06413M</t>
  </si>
  <si>
    <t xml:space="preserve">014027655079399182  </t>
  </si>
  <si>
    <t>10828</t>
  </si>
  <si>
    <t>TRANSFERENCIA AL MUNICIPIO DE TECATE, B.C., CORRESPONDIENTE A LA PRIMERA MINISTRACION DE LOS RECURSO</t>
  </si>
  <si>
    <t>06640M</t>
  </si>
  <si>
    <t>07169M</t>
  </si>
  <si>
    <t>07164M</t>
  </si>
  <si>
    <t>07179M</t>
  </si>
  <si>
    <t>LIQUIDACIÓN DEL FONDO GENERAL  DE  PARTICIPACIONES CORRESPONDIENTE AL MES DE ABRIL DE 2020. CHEQUE A</t>
  </si>
  <si>
    <t>07194M</t>
  </si>
  <si>
    <t>07174M</t>
  </si>
  <si>
    <t>01361</t>
  </si>
  <si>
    <t>INSTRUCCION DE PAGO MEDIANTE OFICIO 200057 DEL 06/01/2020 POR CONTRIBUCIONES MUNICIPALES DE DICIEMBR</t>
  </si>
  <si>
    <t>00171M</t>
  </si>
  <si>
    <t>1484</t>
  </si>
  <si>
    <t>PAGO CORRESPONDIENTE AL MES DE ENERO DE 2020.POR CONCEPTO DE ANTICIPO DEL  FONDO GENERAL DE PARTICIP</t>
  </si>
  <si>
    <t>00275M</t>
  </si>
  <si>
    <t>2276</t>
  </si>
  <si>
    <t>00588M</t>
  </si>
  <si>
    <t>02759</t>
  </si>
  <si>
    <t>00869M</t>
  </si>
  <si>
    <t>02760</t>
  </si>
  <si>
    <t>00871M</t>
  </si>
  <si>
    <t>02868</t>
  </si>
  <si>
    <t>00916M</t>
  </si>
  <si>
    <t>02854</t>
  </si>
  <si>
    <t>00911M</t>
  </si>
  <si>
    <t>8424</t>
  </si>
  <si>
    <t>8473</t>
  </si>
  <si>
    <t>8474</t>
  </si>
  <si>
    <t>9259</t>
  </si>
  <si>
    <t>9260</t>
  </si>
  <si>
    <t>9261</t>
  </si>
  <si>
    <t>09345</t>
  </si>
  <si>
    <t>9252</t>
  </si>
  <si>
    <t>09759</t>
  </si>
  <si>
    <t>09859</t>
  </si>
  <si>
    <t>INSTRUCCION DE PAGO DE LAS CONTRIBUCIONES MUNICIPALES DEL MUNICIPIO DE ROSARITO DEL MES DE MARZO 202</t>
  </si>
  <si>
    <t>05995M</t>
  </si>
  <si>
    <t>10449</t>
  </si>
  <si>
    <t>06258M</t>
  </si>
  <si>
    <t>10450</t>
  </si>
  <si>
    <t>10440</t>
  </si>
  <si>
    <t>06263M</t>
  </si>
  <si>
    <t>10544</t>
  </si>
  <si>
    <t>PAGO CORRESPONDIENTE AL MES DE ABRIL DE 2020, POR CONCEPTO DE ANTICIPO DEL  FONDO GENERAL DE PARTICI</t>
  </si>
  <si>
    <t>06414M</t>
  </si>
  <si>
    <t>10568</t>
  </si>
  <si>
    <t>06419M</t>
  </si>
  <si>
    <t>10541</t>
  </si>
  <si>
    <t>06409M</t>
  </si>
  <si>
    <t xml:space="preserve">072028010961023469  </t>
  </si>
  <si>
    <t>10827</t>
  </si>
  <si>
    <t>TRANSFERENCIA AL MUNICIPIO DE PLAYAS DE ROSARITO, B.C., CORRESPONDIENTE A LA PRIMERA MINISTRACION DE</t>
  </si>
  <si>
    <t>06643M</t>
  </si>
  <si>
    <t>07170M</t>
  </si>
  <si>
    <t>07165M</t>
  </si>
  <si>
    <t>07180M</t>
  </si>
  <si>
    <t>LIQUIDACIÓN DEL FONDO GENERAL  DE PARTICIPACIONES CORRESPONDIENTE AL MES DE ABRIL DE 2020 CHEQUE A N</t>
  </si>
  <si>
    <t>07193M</t>
  </si>
  <si>
    <t>07175M</t>
  </si>
  <si>
    <t xml:space="preserve">(ANEXO VII) PARTICIPACIONES FEDERALES MINISTRADAS A LOS MUNICIPIOS EN EL MES DE ABRIL DEL </t>
  </si>
  <si>
    <t>San Quintin</t>
  </si>
  <si>
    <t>NOMBRE 
DEL 
MUNICIPIO</t>
  </si>
  <si>
    <t>FONDO 
GENERAL 
DE 
PARTICIPACIONES</t>
  </si>
  <si>
    <t>FONDO 
DE 
FOMENTO 
MUNICIPAL</t>
  </si>
  <si>
    <t>IMPUESTO 
SOBRE 
AUTOMOVILES 
NUEVOS</t>
  </si>
  <si>
    <t>IMPUESTO 
SOBRE 
TENENCIA</t>
  </si>
  <si>
    <t>IMPUESTO 
ESPECIAL 
SOBRE 
PRODUCCION 
Y 
SERVICIOS</t>
  </si>
  <si>
    <t>FONDO 
DE 
FISCALIZACION 
Y 
RECAUDACION</t>
  </si>
  <si>
    <t>ART 4o-A FRACC 1 
DE LA LEY DE 
COORDINACION FISCAL 
(GASOLINA)</t>
  </si>
  <si>
    <t>FONDO DE COMPENSACION 
DEL IMPUESTO 
SOBRE 
AUTOMOVILES 
NUEVOS</t>
  </si>
  <si>
    <t>FONDO 
I.S.R. 
Art. 3-B TIMBRADO NOMINAS
A 
LOS 
MUNICIPIOS</t>
  </si>
  <si>
    <t xml:space="preserve">I.S.R. 
ENAJENACION BIENES INMUEBLES
</t>
  </si>
  <si>
    <t>San Felipe</t>
  </si>
  <si>
    <t xml:space="preserve">(ANEXO VII) PARTICIPACIONES FEDERALES MINISTRADAS A LOS MUNICIPIOS EN EL </t>
  </si>
  <si>
    <t>EJERCICIO FISCAL 2024</t>
  </si>
  <si>
    <t>(ANEXO VII) PARTICIPACIONES FEDERALES MINISTRADAS A LOS MUNICIPIOS EN EL MES DE OCTUBRE</t>
  </si>
  <si>
    <t>(ANEXO VII) PARTICIPACIONES FEDERALES MINISTRADAS A LOS MUNICIPIOS EN EL MES DE NOVIEMBRE</t>
  </si>
  <si>
    <t>(ANEXO VII) PARTICIPACIONES FEDERALES MINISTRADAS A LOS MUNICIPIOS EN EL MES DE DICIEMBRE</t>
  </si>
  <si>
    <t xml:space="preserve"> 4TO TRIMESTRE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</si>
</sst>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-[$$-80A]* #,##0.00_-;\-[$$-80A]* #,##0.00_-;_-[$$-80A]* &quot;-&quot;??_-;_-@_-"/>
    <numFmt numFmtId="166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b/>
      <sz val="7"/>
      <color rgb="FF00000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4" fontId="2" fillId="0" borderId="2" xfId="0" applyNumberFormat="1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0" borderId="0" xfId="0" applyFont="1"/>
    <xf numFmtId="0" fontId="3" fillId="3" borderId="4" xfId="0" applyFont="1" applyFill="1" applyBorder="1" applyAlignment="1">
      <alignment horizontal="center"/>
    </xf>
    <xf numFmtId="164" fontId="2" fillId="3" borderId="3" xfId="0" applyNumberFormat="1" applyFont="1" applyFill="1" applyBorder="1"/>
    <xf numFmtId="0" fontId="2" fillId="3" borderId="3" xfId="0" applyFont="1" applyFill="1" applyBorder="1" applyAlignment="1">
      <alignment horizontal="center"/>
    </xf>
    <xf numFmtId="164" fontId="2" fillId="3" borderId="2" xfId="0" applyNumberFormat="1" applyFont="1" applyFill="1" applyBorder="1"/>
    <xf numFmtId="0" fontId="0" fillId="4" borderId="0" xfId="0" applyFill="1" applyProtection="1">
      <protection locked="0"/>
    </xf>
    <xf numFmtId="0" fontId="0" fillId="4" borderId="0" xfId="0" applyFill="1"/>
    <xf numFmtId="44" fontId="0" fillId="4" borderId="0" xfId="1" applyFont="1" applyFill="1" applyProtection="1">
      <protection locked="0"/>
    </xf>
    <xf numFmtId="0" fontId="0" fillId="0" borderId="0" xfId="0"/>
    <xf numFmtId="0" fontId="0" fillId="0" borderId="6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/>
    <xf numFmtId="0" fontId="0" fillId="5" borderId="0" xfId="0" applyFill="1" applyProtection="1">
      <protection locked="0"/>
    </xf>
    <xf numFmtId="44" fontId="0" fillId="5" borderId="0" xfId="1" applyFont="1" applyFill="1" applyProtection="1">
      <protection locked="0"/>
    </xf>
    <xf numFmtId="0" fontId="0" fillId="5" borderId="0" xfId="0" applyFill="1"/>
    <xf numFmtId="0" fontId="0" fillId="6" borderId="0" xfId="0" applyFill="1" applyProtection="1">
      <protection locked="0"/>
    </xf>
    <xf numFmtId="0" fontId="0" fillId="6" borderId="0" xfId="0" applyFill="1"/>
    <xf numFmtId="44" fontId="0" fillId="6" borderId="0" xfId="1" applyFont="1" applyFill="1" applyProtection="1">
      <protection locked="0"/>
    </xf>
    <xf numFmtId="44" fontId="0" fillId="0" borderId="6" xfId="1" applyFont="1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44" fontId="0" fillId="0" borderId="0" xfId="1" applyFont="1"/>
    <xf numFmtId="0" fontId="0" fillId="7" borderId="0" xfId="0" applyFill="1" applyProtection="1">
      <protection locked="0"/>
    </xf>
    <xf numFmtId="0" fontId="0" fillId="7" borderId="0" xfId="0" applyFill="1"/>
    <xf numFmtId="44" fontId="0" fillId="7" borderId="0" xfId="1" applyFont="1" applyFill="1" applyProtection="1">
      <protection locked="0"/>
    </xf>
    <xf numFmtId="165" fontId="0" fillId="0" borderId="0" xfId="0" applyNumberFormat="1"/>
    <xf numFmtId="43" fontId="0" fillId="0" borderId="0" xfId="2" applyFont="1"/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43" fontId="8" fillId="0" borderId="0" xfId="2" applyFont="1"/>
    <xf numFmtId="44" fontId="0" fillId="0" borderId="0" xfId="0" applyNumberFormat="1"/>
    <xf numFmtId="44" fontId="2" fillId="0" borderId="3" xfId="1" applyFont="1" applyFill="1" applyBorder="1"/>
    <xf numFmtId="0" fontId="2" fillId="0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166" fontId="2" fillId="0" borderId="3" xfId="1" applyNumberFormat="1" applyFont="1" applyFill="1" applyBorder="1"/>
    <xf numFmtId="166" fontId="2" fillId="0" borderId="4" xfId="1" applyNumberFormat="1" applyFont="1" applyFill="1" applyBorder="1"/>
    <xf numFmtId="166" fontId="2" fillId="0" borderId="6" xfId="1" applyNumberFormat="1" applyFont="1" applyFill="1" applyBorder="1"/>
    <xf numFmtId="166" fontId="0" fillId="0" borderId="0" xfId="0" applyNumberFormat="1"/>
    <xf numFmtId="166" fontId="9" fillId="0" borderId="3" xfId="1" applyNumberFormat="1" applyFont="1" applyFill="1" applyBorder="1"/>
    <xf numFmtId="44" fontId="0" fillId="0" borderId="0" xfId="1" applyFont="1" applyFill="1" applyBorder="1"/>
    <xf numFmtId="43" fontId="0" fillId="0" borderId="0" xfId="2" applyFont="1" applyBorder="1"/>
    <xf numFmtId="0" fontId="0" fillId="0" borderId="0" xfId="0" applyBorder="1"/>
    <xf numFmtId="166" fontId="2" fillId="0" borderId="0" xfId="1" applyNumberFormat="1" applyFont="1" applyFill="1" applyBorder="1"/>
    <xf numFmtId="44" fontId="0" fillId="0" borderId="0" xfId="1" applyFont="1" applyBorder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30" zoomScaleNormal="130" workbookViewId="0">
      <selection activeCell="E25" sqref="E25"/>
    </sheetView>
  </sheetViews>
  <sheetFormatPr baseColWidth="10" defaultColWidth="11.42578125" defaultRowHeight="15" x14ac:dyDescent="0.25"/>
  <cols>
    <col min="1" max="1" width="16.42578125" customWidth="1"/>
    <col min="2" max="2" width="22.85546875" customWidth="1"/>
    <col min="3" max="3" width="20.7109375" customWidth="1"/>
    <col min="4" max="4" width="27.7109375" customWidth="1"/>
  </cols>
  <sheetData>
    <row r="1" spans="1:4" x14ac:dyDescent="0.25">
      <c r="A1" s="59" t="s">
        <v>714</v>
      </c>
      <c r="B1" s="59"/>
      <c r="C1" s="59"/>
      <c r="D1" s="59"/>
    </row>
    <row r="2" spans="1:4" x14ac:dyDescent="0.25">
      <c r="A2" s="59" t="s">
        <v>0</v>
      </c>
      <c r="B2" s="59"/>
      <c r="C2" s="59"/>
      <c r="D2" s="59"/>
    </row>
    <row r="3" spans="1:4" x14ac:dyDescent="0.25">
      <c r="A3" s="1"/>
      <c r="B3" s="1"/>
      <c r="C3" s="1"/>
      <c r="D3" s="1"/>
    </row>
    <row r="4" spans="1:4" x14ac:dyDescent="0.25">
      <c r="A4" s="2" t="s">
        <v>1</v>
      </c>
      <c r="B4" s="2" t="s">
        <v>12</v>
      </c>
      <c r="C4" s="11" t="s">
        <v>13</v>
      </c>
      <c r="D4" s="2"/>
    </row>
    <row r="5" spans="1:4" x14ac:dyDescent="0.25">
      <c r="A5" s="4" t="s">
        <v>4</v>
      </c>
      <c r="B5" s="4"/>
      <c r="C5" s="4"/>
      <c r="D5" s="4"/>
    </row>
    <row r="6" spans="1:4" x14ac:dyDescent="0.25">
      <c r="A6" s="4"/>
      <c r="B6" s="4"/>
      <c r="C6" s="4"/>
      <c r="D6" s="4" t="s">
        <v>5</v>
      </c>
    </row>
    <row r="7" spans="1:4" x14ac:dyDescent="0.25">
      <c r="A7" s="4"/>
      <c r="B7" s="4"/>
      <c r="C7" s="4"/>
      <c r="D7" s="4"/>
    </row>
    <row r="8" spans="1:4" x14ac:dyDescent="0.25">
      <c r="A8" s="12"/>
      <c r="B8" s="12"/>
      <c r="C8" s="12"/>
      <c r="D8" s="12"/>
    </row>
    <row r="9" spans="1:4" x14ac:dyDescent="0.25">
      <c r="A9" s="6" t="s">
        <v>6</v>
      </c>
      <c r="B9" s="13">
        <v>22404838</v>
      </c>
      <c r="C9" s="13">
        <v>7523458</v>
      </c>
      <c r="D9" s="13">
        <f>SUM(B9:C9)</f>
        <v>29928296</v>
      </c>
    </row>
    <row r="10" spans="1:4" x14ac:dyDescent="0.25">
      <c r="A10" s="6" t="s">
        <v>7</v>
      </c>
      <c r="B10" s="13">
        <v>36082576</v>
      </c>
      <c r="C10" s="13">
        <v>14402413</v>
      </c>
      <c r="D10" s="13">
        <f>SUM(B10:C10)</f>
        <v>50484989</v>
      </c>
    </row>
    <row r="11" spans="1:4" x14ac:dyDescent="0.25">
      <c r="A11" s="6" t="s">
        <v>8</v>
      </c>
      <c r="B11" s="13">
        <v>5672971</v>
      </c>
      <c r="C11" s="13">
        <v>400291</v>
      </c>
      <c r="D11" s="13">
        <f>SUM(B11:C11)</f>
        <v>6073262</v>
      </c>
    </row>
    <row r="12" spans="1:4" x14ac:dyDescent="0.25">
      <c r="A12" s="6" t="s">
        <v>9</v>
      </c>
      <c r="B12" s="13">
        <v>1749129</v>
      </c>
      <c r="C12" s="13">
        <v>4147183</v>
      </c>
      <c r="D12" s="13">
        <f>SUM(B12:C12)</f>
        <v>5896312</v>
      </c>
    </row>
    <row r="13" spans="1:4" x14ac:dyDescent="0.25">
      <c r="A13" s="6" t="s">
        <v>10</v>
      </c>
      <c r="B13" s="13">
        <v>1143728</v>
      </c>
      <c r="C13" s="13">
        <v>247570</v>
      </c>
      <c r="D13" s="13">
        <f>SUM(B13:C13)</f>
        <v>1391298</v>
      </c>
    </row>
    <row r="14" spans="1:4" x14ac:dyDescent="0.25">
      <c r="A14" s="14" t="s">
        <v>11</v>
      </c>
      <c r="B14" s="15">
        <f>SUM(B9:B13)</f>
        <v>67053242</v>
      </c>
      <c r="C14" s="15">
        <f>SUM(C9:C13)</f>
        <v>26720915</v>
      </c>
      <c r="D14" s="15">
        <f>SUM(D9:D13)</f>
        <v>93774157</v>
      </c>
    </row>
    <row r="15" spans="1:4" x14ac:dyDescent="0.25">
      <c r="A15" s="9"/>
      <c r="B15" s="9"/>
      <c r="C15" s="9"/>
      <c r="D15" s="10"/>
    </row>
  </sheetData>
  <mergeCells count="2">
    <mergeCell ref="A1:D1"/>
    <mergeCell ref="A2:D2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5"/>
  <sheetViews>
    <sheetView topLeftCell="D1" workbookViewId="0">
      <selection activeCell="L54" sqref="L54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0.8554687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30.28515625" style="19" bestFit="1" customWidth="1"/>
    <col min="12" max="12" width="20.28515625" style="19" bestFit="1" customWidth="1"/>
    <col min="13" max="13" width="18.28515625" style="19" bestFit="1" customWidth="1"/>
    <col min="14" max="14" width="12.140625" style="19" bestFit="1" customWidth="1"/>
    <col min="15" max="15" width="15.5703125" style="19" bestFit="1" customWidth="1"/>
    <col min="16" max="16" width="14.140625" style="19" bestFit="1" customWidth="1"/>
    <col min="17" max="17" width="13.42578125" style="19" bestFit="1" customWidth="1"/>
    <col min="18" max="18" width="20" style="19" customWidth="1"/>
    <col min="19" max="19" width="16.140625" style="19" bestFit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2851562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362</v>
      </c>
      <c r="E2" s="21" t="s">
        <v>363</v>
      </c>
      <c r="F2" s="21">
        <v>4</v>
      </c>
      <c r="G2" s="21" t="s">
        <v>41</v>
      </c>
      <c r="I2" s="21">
        <v>319</v>
      </c>
      <c r="J2" s="21">
        <v>1</v>
      </c>
      <c r="K2" s="21" t="s">
        <v>364</v>
      </c>
      <c r="L2" s="21" t="s">
        <v>56</v>
      </c>
      <c r="M2" s="21">
        <v>140519.12</v>
      </c>
      <c r="N2" s="21">
        <v>0</v>
      </c>
      <c r="O2" s="21">
        <v>1932626</v>
      </c>
      <c r="P2" s="21">
        <v>14</v>
      </c>
      <c r="Q2" s="21" t="s">
        <v>365</v>
      </c>
      <c r="R2" s="21" t="s">
        <v>366</v>
      </c>
      <c r="S2" s="21">
        <v>2</v>
      </c>
      <c r="T2" s="21" t="s">
        <v>416</v>
      </c>
      <c r="U2" s="21" t="s">
        <v>618</v>
      </c>
      <c r="V2" s="21">
        <v>888</v>
      </c>
      <c r="W2" s="21" t="s">
        <v>619</v>
      </c>
      <c r="X2" s="21" t="s">
        <v>620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362</v>
      </c>
      <c r="E3" s="21" t="s">
        <v>363</v>
      </c>
      <c r="F3" s="21">
        <v>17</v>
      </c>
      <c r="G3" s="21" t="s">
        <v>41</v>
      </c>
      <c r="I3" s="21">
        <v>120</v>
      </c>
      <c r="J3" s="21">
        <v>9</v>
      </c>
      <c r="K3" s="21" t="s">
        <v>364</v>
      </c>
      <c r="L3" s="21" t="s">
        <v>46</v>
      </c>
      <c r="M3" s="21">
        <v>3061234</v>
      </c>
      <c r="N3" s="21">
        <v>0</v>
      </c>
      <c r="O3" s="21">
        <v>1933184</v>
      </c>
      <c r="P3" s="21">
        <v>14</v>
      </c>
      <c r="Q3" s="21" t="s">
        <v>47</v>
      </c>
      <c r="R3" s="21" t="s">
        <v>373</v>
      </c>
      <c r="S3" s="21">
        <v>2</v>
      </c>
      <c r="T3" s="21" t="s">
        <v>420</v>
      </c>
      <c r="U3" s="21" t="s">
        <v>621</v>
      </c>
      <c r="V3" s="21">
        <v>1085</v>
      </c>
      <c r="W3" s="21" t="s">
        <v>577</v>
      </c>
      <c r="X3" s="21" t="s">
        <v>622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362</v>
      </c>
      <c r="E4" s="21" t="s">
        <v>363</v>
      </c>
      <c r="F4" s="21">
        <v>17</v>
      </c>
      <c r="G4" s="21" t="s">
        <v>41</v>
      </c>
      <c r="I4" s="21">
        <v>120</v>
      </c>
      <c r="J4" s="21">
        <v>11</v>
      </c>
      <c r="K4" s="21" t="s">
        <v>364</v>
      </c>
      <c r="L4" s="21" t="s">
        <v>46</v>
      </c>
      <c r="M4" s="21">
        <v>2800798</v>
      </c>
      <c r="N4" s="21">
        <v>0</v>
      </c>
      <c r="O4" s="21">
        <v>1934406</v>
      </c>
      <c r="P4" s="21">
        <v>14</v>
      </c>
      <c r="Q4" s="21" t="s">
        <v>47</v>
      </c>
      <c r="R4" s="21" t="s">
        <v>373</v>
      </c>
      <c r="S4" s="21">
        <v>2</v>
      </c>
      <c r="T4" s="21" t="s">
        <v>424</v>
      </c>
      <c r="U4" s="21" t="s">
        <v>623</v>
      </c>
      <c r="V4" s="21">
        <v>2104</v>
      </c>
      <c r="W4" s="21" t="s">
        <v>624</v>
      </c>
      <c r="X4" s="21" t="s">
        <v>625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362</v>
      </c>
      <c r="E5" s="21" t="s">
        <v>363</v>
      </c>
      <c r="F5" s="21">
        <v>17</v>
      </c>
      <c r="G5" s="21" t="s">
        <v>41</v>
      </c>
      <c r="I5" s="21">
        <v>120</v>
      </c>
      <c r="J5" s="21">
        <v>4</v>
      </c>
      <c r="K5" s="21" t="s">
        <v>364</v>
      </c>
      <c r="L5" s="21" t="s">
        <v>46</v>
      </c>
      <c r="M5" s="21">
        <v>28849</v>
      </c>
      <c r="N5" s="21">
        <v>0</v>
      </c>
      <c r="O5" s="21">
        <v>1934897</v>
      </c>
      <c r="P5" s="21">
        <v>14</v>
      </c>
      <c r="Q5" s="21" t="s">
        <v>47</v>
      </c>
      <c r="R5" s="21" t="s">
        <v>373</v>
      </c>
      <c r="S5" s="21">
        <v>2</v>
      </c>
      <c r="T5" s="21" t="s">
        <v>428</v>
      </c>
      <c r="U5" s="21" t="s">
        <v>626</v>
      </c>
      <c r="V5" s="21">
        <v>3032</v>
      </c>
      <c r="W5" s="21" t="s">
        <v>430</v>
      </c>
      <c r="X5" s="21" t="s">
        <v>627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362</v>
      </c>
      <c r="E6" s="21" t="s">
        <v>363</v>
      </c>
      <c r="F6" s="21">
        <v>17</v>
      </c>
      <c r="G6" s="21" t="s">
        <v>41</v>
      </c>
      <c r="I6" s="21">
        <v>120</v>
      </c>
      <c r="J6" s="21">
        <v>6</v>
      </c>
      <c r="K6" s="21" t="s">
        <v>364</v>
      </c>
      <c r="L6" s="21" t="s">
        <v>46</v>
      </c>
      <c r="M6" s="21">
        <v>2918415</v>
      </c>
      <c r="N6" s="21">
        <v>0</v>
      </c>
      <c r="O6" s="21">
        <v>1934907</v>
      </c>
      <c r="P6" s="21">
        <v>14</v>
      </c>
      <c r="Q6" s="21" t="s">
        <v>47</v>
      </c>
      <c r="R6" s="21" t="s">
        <v>373</v>
      </c>
      <c r="S6" s="21">
        <v>2</v>
      </c>
      <c r="T6" s="21" t="s">
        <v>428</v>
      </c>
      <c r="U6" s="21" t="s">
        <v>628</v>
      </c>
      <c r="V6" s="21">
        <v>3041</v>
      </c>
      <c r="W6" s="21" t="s">
        <v>102</v>
      </c>
      <c r="X6" s="21" t="s">
        <v>629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362</v>
      </c>
      <c r="E7" s="21" t="s">
        <v>363</v>
      </c>
      <c r="F7" s="21">
        <v>4</v>
      </c>
      <c r="G7" s="21" t="s">
        <v>41</v>
      </c>
      <c r="I7" s="21">
        <v>375</v>
      </c>
      <c r="J7" s="21">
        <v>1</v>
      </c>
      <c r="K7" s="21" t="s">
        <v>364</v>
      </c>
      <c r="L7" s="21" t="s">
        <v>82</v>
      </c>
      <c r="M7" s="21">
        <v>2089031</v>
      </c>
      <c r="N7" s="21">
        <v>0</v>
      </c>
      <c r="O7" s="21">
        <v>1935416</v>
      </c>
      <c r="P7" s="21">
        <v>14</v>
      </c>
      <c r="Q7" s="21" t="s">
        <v>365</v>
      </c>
      <c r="R7" s="21" t="s">
        <v>384</v>
      </c>
      <c r="S7" s="21">
        <v>2</v>
      </c>
      <c r="T7" s="21" t="s">
        <v>434</v>
      </c>
      <c r="U7" s="21" t="s">
        <v>630</v>
      </c>
      <c r="V7" s="21">
        <v>3330</v>
      </c>
      <c r="W7" s="21" t="s">
        <v>436</v>
      </c>
      <c r="X7" s="21" t="s">
        <v>631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362</v>
      </c>
      <c r="E8" s="21" t="s">
        <v>363</v>
      </c>
      <c r="F8" s="21">
        <v>17</v>
      </c>
      <c r="G8" s="21" t="s">
        <v>41</v>
      </c>
      <c r="I8" s="21">
        <v>128</v>
      </c>
      <c r="J8" s="21">
        <v>1</v>
      </c>
      <c r="K8" s="21" t="s">
        <v>364</v>
      </c>
      <c r="L8" s="21" t="s">
        <v>95</v>
      </c>
      <c r="M8" s="21">
        <v>6447297</v>
      </c>
      <c r="N8" s="21">
        <v>0</v>
      </c>
      <c r="O8" s="21">
        <v>1935421</v>
      </c>
      <c r="P8" s="21">
        <v>14</v>
      </c>
      <c r="Q8" s="21" t="s">
        <v>365</v>
      </c>
      <c r="R8" s="21" t="s">
        <v>394</v>
      </c>
      <c r="S8" s="21">
        <v>2</v>
      </c>
      <c r="T8" s="21" t="s">
        <v>434</v>
      </c>
      <c r="U8" s="21" t="s">
        <v>632</v>
      </c>
      <c r="V8" s="21">
        <v>3335</v>
      </c>
      <c r="W8" s="21" t="s">
        <v>439</v>
      </c>
      <c r="X8" s="21" t="s">
        <v>633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443</v>
      </c>
      <c r="B9" s="21" t="s">
        <v>41</v>
      </c>
      <c r="C9" s="21" t="s">
        <v>42</v>
      </c>
      <c r="D9" s="21" t="s">
        <v>362</v>
      </c>
      <c r="E9" s="21" t="s">
        <v>363</v>
      </c>
      <c r="F9" s="21">
        <v>4</v>
      </c>
      <c r="G9" s="21" t="s">
        <v>41</v>
      </c>
      <c r="I9" s="21">
        <v>319</v>
      </c>
      <c r="J9" s="21">
        <v>1</v>
      </c>
      <c r="K9" s="21" t="s">
        <v>364</v>
      </c>
      <c r="L9" s="21" t="s">
        <v>56</v>
      </c>
      <c r="M9" s="21">
        <v>816946.36</v>
      </c>
      <c r="N9" s="21">
        <v>0</v>
      </c>
      <c r="O9" s="21">
        <v>1936660</v>
      </c>
      <c r="P9" s="21">
        <v>14</v>
      </c>
      <c r="Q9" s="21" t="s">
        <v>365</v>
      </c>
      <c r="R9" s="21" t="s">
        <v>366</v>
      </c>
      <c r="S9" s="21">
        <v>2</v>
      </c>
      <c r="T9" s="21" t="s">
        <v>444</v>
      </c>
      <c r="U9" s="21" t="s">
        <v>367</v>
      </c>
      <c r="V9" s="21">
        <v>5415</v>
      </c>
      <c r="W9" s="21" t="s">
        <v>368</v>
      </c>
      <c r="X9" s="21" t="s">
        <v>369</v>
      </c>
      <c r="Y9" s="21">
        <v>0</v>
      </c>
      <c r="Z9" s="21" t="s">
        <v>52</v>
      </c>
      <c r="AA9" s="21" t="s">
        <v>60</v>
      </c>
      <c r="AB9" s="21" t="s">
        <v>61</v>
      </c>
      <c r="AC9" s="21" t="s">
        <v>55</v>
      </c>
    </row>
    <row r="10" spans="1:30" hidden="1" x14ac:dyDescent="0.25">
      <c r="A10" s="21" t="s">
        <v>445</v>
      </c>
      <c r="B10" s="21" t="s">
        <v>41</v>
      </c>
      <c r="C10" s="21" t="s">
        <v>42</v>
      </c>
      <c r="D10" s="21" t="s">
        <v>362</v>
      </c>
      <c r="E10" s="21" t="s">
        <v>363</v>
      </c>
      <c r="F10" s="21">
        <v>4</v>
      </c>
      <c r="G10" s="21" t="s">
        <v>41</v>
      </c>
      <c r="I10" s="21">
        <v>319</v>
      </c>
      <c r="J10" s="21">
        <v>5</v>
      </c>
      <c r="K10" s="21" t="s">
        <v>364</v>
      </c>
      <c r="L10" s="21" t="s">
        <v>56</v>
      </c>
      <c r="M10" s="21">
        <v>1918614</v>
      </c>
      <c r="N10" s="21">
        <v>0</v>
      </c>
      <c r="O10" s="21">
        <v>1937840</v>
      </c>
      <c r="P10" s="21">
        <v>14</v>
      </c>
      <c r="Q10" s="21" t="s">
        <v>365</v>
      </c>
      <c r="R10" s="21" t="s">
        <v>366</v>
      </c>
      <c r="S10" s="21">
        <v>2</v>
      </c>
      <c r="T10" s="21" t="s">
        <v>445</v>
      </c>
      <c r="U10" s="21" t="s">
        <v>370</v>
      </c>
      <c r="V10" s="21">
        <v>6441</v>
      </c>
      <c r="W10" s="21" t="s">
        <v>63</v>
      </c>
      <c r="X10" s="21" t="s">
        <v>371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445</v>
      </c>
      <c r="B11" s="21" t="s">
        <v>41</v>
      </c>
      <c r="C11" s="21" t="s">
        <v>42</v>
      </c>
      <c r="D11" s="21" t="s">
        <v>362</v>
      </c>
      <c r="E11" s="21" t="s">
        <v>363</v>
      </c>
      <c r="F11" s="21">
        <v>4</v>
      </c>
      <c r="G11" s="21" t="s">
        <v>41</v>
      </c>
      <c r="I11" s="21">
        <v>319</v>
      </c>
      <c r="J11" s="21">
        <v>6</v>
      </c>
      <c r="K11" s="21" t="s">
        <v>364</v>
      </c>
      <c r="L11" s="21" t="s">
        <v>56</v>
      </c>
      <c r="M11" s="21">
        <v>4567587</v>
      </c>
      <c r="N11" s="21">
        <v>0</v>
      </c>
      <c r="O11" s="21">
        <v>1937841</v>
      </c>
      <c r="P11" s="21">
        <v>14</v>
      </c>
      <c r="Q11" s="21" t="s">
        <v>365</v>
      </c>
      <c r="R11" s="21" t="s">
        <v>366</v>
      </c>
      <c r="S11" s="21">
        <v>2</v>
      </c>
      <c r="T11" s="21" t="s">
        <v>445</v>
      </c>
      <c r="U11" s="21" t="s">
        <v>372</v>
      </c>
      <c r="V11" s="21">
        <v>6442</v>
      </c>
      <c r="W11" s="21" t="s">
        <v>161</v>
      </c>
      <c r="X11" s="21" t="s">
        <v>371</v>
      </c>
      <c r="Y11" s="21">
        <v>0</v>
      </c>
      <c r="Z11" s="21" t="s">
        <v>52</v>
      </c>
      <c r="AA11" s="21" t="s">
        <v>60</v>
      </c>
      <c r="AB11" s="21" t="s">
        <v>61</v>
      </c>
      <c r="AC11" s="21" t="s">
        <v>55</v>
      </c>
    </row>
    <row r="12" spans="1:30" hidden="1" x14ac:dyDescent="0.25">
      <c r="A12" s="21" t="s">
        <v>445</v>
      </c>
      <c r="B12" s="21" t="s">
        <v>41</v>
      </c>
      <c r="C12" s="21" t="s">
        <v>42</v>
      </c>
      <c r="D12" s="21" t="s">
        <v>362</v>
      </c>
      <c r="E12" s="21" t="s">
        <v>363</v>
      </c>
      <c r="F12" s="21">
        <v>17</v>
      </c>
      <c r="G12" s="21" t="s">
        <v>41</v>
      </c>
      <c r="I12" s="21">
        <v>120</v>
      </c>
      <c r="J12" s="21">
        <v>4</v>
      </c>
      <c r="K12" s="21" t="s">
        <v>364</v>
      </c>
      <c r="L12" s="21" t="s">
        <v>46</v>
      </c>
      <c r="M12" s="21">
        <v>199836</v>
      </c>
      <c r="N12" s="21">
        <v>0</v>
      </c>
      <c r="O12" s="21">
        <v>1937847</v>
      </c>
      <c r="P12" s="21">
        <v>14</v>
      </c>
      <c r="Q12" s="21" t="s">
        <v>47</v>
      </c>
      <c r="R12" s="21" t="s">
        <v>373</v>
      </c>
      <c r="S12" s="21">
        <v>2</v>
      </c>
      <c r="T12" s="21" t="s">
        <v>445</v>
      </c>
      <c r="U12" s="21" t="s">
        <v>374</v>
      </c>
      <c r="V12" s="21">
        <v>6448</v>
      </c>
      <c r="W12" s="21" t="s">
        <v>68</v>
      </c>
      <c r="X12" s="21" t="s">
        <v>375</v>
      </c>
      <c r="Y12" s="21">
        <v>0</v>
      </c>
      <c r="Z12" s="21" t="s">
        <v>52</v>
      </c>
      <c r="AA12" s="21" t="s">
        <v>53</v>
      </c>
      <c r="AB12" s="21" t="s">
        <v>54</v>
      </c>
      <c r="AC12" s="21" t="s">
        <v>55</v>
      </c>
    </row>
    <row r="13" spans="1:30" hidden="1" x14ac:dyDescent="0.25">
      <c r="A13" s="21" t="s">
        <v>446</v>
      </c>
      <c r="B13" s="21" t="s">
        <v>41</v>
      </c>
      <c r="C13" s="21" t="s">
        <v>42</v>
      </c>
      <c r="D13" s="21" t="s">
        <v>362</v>
      </c>
      <c r="E13" s="21" t="s">
        <v>363</v>
      </c>
      <c r="F13" s="21">
        <v>17</v>
      </c>
      <c r="G13" s="21" t="s">
        <v>41</v>
      </c>
      <c r="I13" s="21">
        <v>120</v>
      </c>
      <c r="J13" s="21">
        <v>1</v>
      </c>
      <c r="K13" s="21" t="s">
        <v>364</v>
      </c>
      <c r="L13" s="21" t="s">
        <v>46</v>
      </c>
      <c r="M13" s="21">
        <v>849678</v>
      </c>
      <c r="N13" s="21">
        <v>0</v>
      </c>
      <c r="O13" s="21">
        <v>1938129</v>
      </c>
      <c r="P13" s="21">
        <v>14</v>
      </c>
      <c r="Q13" s="21" t="s">
        <v>47</v>
      </c>
      <c r="R13" s="21" t="s">
        <v>373</v>
      </c>
      <c r="S13" s="21">
        <v>2</v>
      </c>
      <c r="T13" s="21" t="s">
        <v>447</v>
      </c>
      <c r="U13" s="21" t="s">
        <v>376</v>
      </c>
      <c r="V13" s="21">
        <v>6750</v>
      </c>
      <c r="W13" s="21" t="s">
        <v>71</v>
      </c>
      <c r="X13" s="21" t="s">
        <v>377</v>
      </c>
      <c r="Y13" s="21">
        <v>0</v>
      </c>
      <c r="Z13" s="21" t="s">
        <v>52</v>
      </c>
      <c r="AA13" s="21" t="s">
        <v>53</v>
      </c>
      <c r="AB13" s="21" t="s">
        <v>54</v>
      </c>
      <c r="AC13" s="21" t="s">
        <v>55</v>
      </c>
    </row>
    <row r="14" spans="1:30" hidden="1" x14ac:dyDescent="0.25">
      <c r="A14" s="21" t="s">
        <v>446</v>
      </c>
      <c r="B14" s="21" t="s">
        <v>41</v>
      </c>
      <c r="C14" s="21" t="s">
        <v>42</v>
      </c>
      <c r="D14" s="21" t="s">
        <v>362</v>
      </c>
      <c r="E14" s="21" t="s">
        <v>363</v>
      </c>
      <c r="F14" s="21">
        <v>17</v>
      </c>
      <c r="G14" s="21" t="s">
        <v>41</v>
      </c>
      <c r="I14" s="21">
        <v>120</v>
      </c>
      <c r="J14" s="21">
        <v>7</v>
      </c>
      <c r="K14" s="21" t="s">
        <v>364</v>
      </c>
      <c r="L14" s="21" t="s">
        <v>46</v>
      </c>
      <c r="M14" s="21">
        <v>2931016</v>
      </c>
      <c r="N14" s="21">
        <v>0</v>
      </c>
      <c r="O14" s="21">
        <v>1938144</v>
      </c>
      <c r="P14" s="21">
        <v>14</v>
      </c>
      <c r="Q14" s="21" t="s">
        <v>47</v>
      </c>
      <c r="R14" s="21" t="s">
        <v>373</v>
      </c>
      <c r="S14" s="21">
        <v>2</v>
      </c>
      <c r="T14" s="21" t="s">
        <v>447</v>
      </c>
      <c r="U14" s="21" t="s">
        <v>378</v>
      </c>
      <c r="V14" s="21">
        <v>6764</v>
      </c>
      <c r="W14" s="21" t="s">
        <v>167</v>
      </c>
      <c r="X14" s="21" t="s">
        <v>379</v>
      </c>
      <c r="Y14" s="21">
        <v>0</v>
      </c>
      <c r="Z14" s="21" t="s">
        <v>52</v>
      </c>
      <c r="AA14" s="21" t="s">
        <v>53</v>
      </c>
      <c r="AB14" s="21" t="s">
        <v>54</v>
      </c>
      <c r="AC14" s="21" t="s">
        <v>55</v>
      </c>
    </row>
    <row r="15" spans="1:30" hidden="1" x14ac:dyDescent="0.25">
      <c r="A15" s="21" t="s">
        <v>447</v>
      </c>
      <c r="B15" s="21" t="s">
        <v>41</v>
      </c>
      <c r="C15" s="21" t="s">
        <v>42</v>
      </c>
      <c r="D15" s="21" t="s">
        <v>362</v>
      </c>
      <c r="E15" s="21" t="s">
        <v>363</v>
      </c>
      <c r="F15" s="21">
        <v>17</v>
      </c>
      <c r="G15" s="21" t="s">
        <v>41</v>
      </c>
      <c r="I15" s="21">
        <v>120</v>
      </c>
      <c r="J15" s="21">
        <v>8</v>
      </c>
      <c r="K15" s="21" t="s">
        <v>364</v>
      </c>
      <c r="L15" s="21" t="s">
        <v>46</v>
      </c>
      <c r="M15" s="21">
        <v>144240</v>
      </c>
      <c r="N15" s="21">
        <v>0</v>
      </c>
      <c r="O15" s="21">
        <v>1938382</v>
      </c>
      <c r="P15" s="21">
        <v>14</v>
      </c>
      <c r="Q15" s="21" t="s">
        <v>47</v>
      </c>
      <c r="R15" s="21" t="s">
        <v>373</v>
      </c>
      <c r="S15" s="21">
        <v>2</v>
      </c>
      <c r="T15" s="21" t="s">
        <v>447</v>
      </c>
      <c r="U15" s="21" t="s">
        <v>380</v>
      </c>
      <c r="V15" s="21">
        <v>7002</v>
      </c>
      <c r="W15" s="21" t="s">
        <v>170</v>
      </c>
      <c r="X15" s="21" t="s">
        <v>381</v>
      </c>
      <c r="Y15" s="21">
        <v>0</v>
      </c>
      <c r="Z15" s="21" t="s">
        <v>52</v>
      </c>
      <c r="AA15" s="21" t="s">
        <v>53</v>
      </c>
      <c r="AB15" s="21" t="s">
        <v>54</v>
      </c>
      <c r="AC15" s="21" t="s">
        <v>55</v>
      </c>
    </row>
    <row r="16" spans="1:30" hidden="1" x14ac:dyDescent="0.25">
      <c r="A16" s="21" t="s">
        <v>634</v>
      </c>
      <c r="B16" s="21" t="s">
        <v>41</v>
      </c>
      <c r="C16" s="21" t="s">
        <v>42</v>
      </c>
      <c r="D16" s="21" t="s">
        <v>362</v>
      </c>
      <c r="E16" s="21" t="s">
        <v>363</v>
      </c>
      <c r="F16" s="21">
        <v>4</v>
      </c>
      <c r="G16" s="21" t="s">
        <v>41</v>
      </c>
      <c r="I16" s="21">
        <v>261</v>
      </c>
      <c r="J16" s="21">
        <v>187489</v>
      </c>
      <c r="K16" s="21" t="s">
        <v>364</v>
      </c>
      <c r="L16" s="21" t="s">
        <v>332</v>
      </c>
      <c r="M16" s="21">
        <v>889</v>
      </c>
      <c r="N16" s="21">
        <v>0</v>
      </c>
      <c r="O16" s="21">
        <v>1938933</v>
      </c>
      <c r="S16" s="21">
        <v>1</v>
      </c>
      <c r="T16" s="21" t="s">
        <v>634</v>
      </c>
      <c r="U16" s="21" t="s">
        <v>382</v>
      </c>
      <c r="V16" s="21">
        <v>7534</v>
      </c>
      <c r="W16" s="21" t="s">
        <v>383</v>
      </c>
      <c r="Y16" s="21">
        <v>0</v>
      </c>
      <c r="Z16" s="21" t="s">
        <v>335</v>
      </c>
      <c r="AA16" s="21" t="s">
        <v>60</v>
      </c>
      <c r="AB16" s="21" t="s">
        <v>336</v>
      </c>
      <c r="AC16" s="21" t="s">
        <v>55</v>
      </c>
    </row>
    <row r="17" spans="1:29" hidden="1" x14ac:dyDescent="0.25">
      <c r="A17" s="21" t="s">
        <v>448</v>
      </c>
      <c r="B17" s="21" t="s">
        <v>41</v>
      </c>
      <c r="C17" s="21" t="s">
        <v>42</v>
      </c>
      <c r="D17" s="21" t="s">
        <v>362</v>
      </c>
      <c r="E17" s="21" t="s">
        <v>363</v>
      </c>
      <c r="F17" s="21">
        <v>4</v>
      </c>
      <c r="G17" s="21" t="s">
        <v>41</v>
      </c>
      <c r="I17" s="21">
        <v>375</v>
      </c>
      <c r="J17" s="21">
        <v>3</v>
      </c>
      <c r="K17" s="21" t="s">
        <v>364</v>
      </c>
      <c r="L17" s="21" t="s">
        <v>82</v>
      </c>
      <c r="M17" s="21">
        <v>2089031</v>
      </c>
      <c r="N17" s="21">
        <v>0</v>
      </c>
      <c r="O17" s="21">
        <v>1940261</v>
      </c>
      <c r="P17" s="21">
        <v>14</v>
      </c>
      <c r="Q17" s="21" t="s">
        <v>365</v>
      </c>
      <c r="R17" s="21" t="s">
        <v>384</v>
      </c>
      <c r="S17" s="21">
        <v>2</v>
      </c>
      <c r="T17" s="21" t="s">
        <v>449</v>
      </c>
      <c r="U17" s="21" t="s">
        <v>385</v>
      </c>
      <c r="V17" s="21">
        <v>8470</v>
      </c>
      <c r="W17" s="21" t="s">
        <v>174</v>
      </c>
      <c r="X17" s="21" t="s">
        <v>386</v>
      </c>
      <c r="Y17" s="21">
        <v>0</v>
      </c>
      <c r="Z17" s="21" t="s">
        <v>52</v>
      </c>
      <c r="AA17" s="21" t="s">
        <v>60</v>
      </c>
      <c r="AB17" s="21" t="s">
        <v>88</v>
      </c>
      <c r="AC17" s="21" t="s">
        <v>55</v>
      </c>
    </row>
    <row r="18" spans="1:29" hidden="1" x14ac:dyDescent="0.25">
      <c r="A18" s="21" t="s">
        <v>448</v>
      </c>
      <c r="B18" s="21" t="s">
        <v>41</v>
      </c>
      <c r="C18" s="21" t="s">
        <v>42</v>
      </c>
      <c r="D18" s="21" t="s">
        <v>362</v>
      </c>
      <c r="E18" s="21" t="s">
        <v>363</v>
      </c>
      <c r="F18" s="21">
        <v>17</v>
      </c>
      <c r="G18" s="21" t="s">
        <v>41</v>
      </c>
      <c r="I18" s="21">
        <v>120</v>
      </c>
      <c r="J18" s="21">
        <v>16</v>
      </c>
      <c r="K18" s="21" t="s">
        <v>364</v>
      </c>
      <c r="L18" s="21" t="s">
        <v>46</v>
      </c>
      <c r="M18" s="21">
        <v>3406062</v>
      </c>
      <c r="N18" s="21">
        <v>0</v>
      </c>
      <c r="O18" s="21">
        <v>1940248</v>
      </c>
      <c r="P18" s="21">
        <v>14</v>
      </c>
      <c r="Q18" s="21" t="s">
        <v>47</v>
      </c>
      <c r="R18" s="21" t="s">
        <v>373</v>
      </c>
      <c r="S18" s="21">
        <v>2</v>
      </c>
      <c r="T18" s="21" t="s">
        <v>449</v>
      </c>
      <c r="U18" s="21" t="s">
        <v>387</v>
      </c>
      <c r="V18" s="21">
        <v>8457</v>
      </c>
      <c r="W18" s="21" t="s">
        <v>388</v>
      </c>
      <c r="X18" s="21" t="s">
        <v>389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448</v>
      </c>
      <c r="B19" s="21" t="s">
        <v>41</v>
      </c>
      <c r="C19" s="21" t="s">
        <v>42</v>
      </c>
      <c r="D19" s="21" t="s">
        <v>362</v>
      </c>
      <c r="E19" s="21" t="s">
        <v>363</v>
      </c>
      <c r="F19" s="21">
        <v>17</v>
      </c>
      <c r="G19" s="21" t="s">
        <v>41</v>
      </c>
      <c r="I19" s="21">
        <v>120</v>
      </c>
      <c r="J19" s="21">
        <v>22</v>
      </c>
      <c r="K19" s="21" t="s">
        <v>364</v>
      </c>
      <c r="L19" s="21" t="s">
        <v>46</v>
      </c>
      <c r="M19" s="21">
        <v>3528843</v>
      </c>
      <c r="N19" s="21">
        <v>0</v>
      </c>
      <c r="O19" s="21">
        <v>1940256</v>
      </c>
      <c r="P19" s="21">
        <v>14</v>
      </c>
      <c r="Q19" s="21" t="s">
        <v>47</v>
      </c>
      <c r="R19" s="21" t="s">
        <v>373</v>
      </c>
      <c r="S19" s="21">
        <v>2</v>
      </c>
      <c r="T19" s="21" t="s">
        <v>449</v>
      </c>
      <c r="U19" s="21" t="s">
        <v>390</v>
      </c>
      <c r="V19" s="21">
        <v>8465</v>
      </c>
      <c r="W19" s="21" t="s">
        <v>102</v>
      </c>
      <c r="X19" s="21" t="s">
        <v>391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362</v>
      </c>
      <c r="E20" s="21" t="s">
        <v>363</v>
      </c>
      <c r="F20" s="21">
        <v>17</v>
      </c>
      <c r="G20" s="21" t="s">
        <v>41</v>
      </c>
      <c r="I20" s="21">
        <v>120</v>
      </c>
      <c r="J20" s="21">
        <v>26</v>
      </c>
      <c r="K20" s="21" t="s">
        <v>364</v>
      </c>
      <c r="L20" s="21" t="s">
        <v>46</v>
      </c>
      <c r="M20" s="21">
        <v>29133</v>
      </c>
      <c r="N20" s="21">
        <v>0</v>
      </c>
      <c r="O20" s="21">
        <v>1940266</v>
      </c>
      <c r="P20" s="21">
        <v>14</v>
      </c>
      <c r="Q20" s="21" t="s">
        <v>47</v>
      </c>
      <c r="R20" s="21" t="s">
        <v>373</v>
      </c>
      <c r="S20" s="21">
        <v>2</v>
      </c>
      <c r="T20" s="21" t="s">
        <v>449</v>
      </c>
      <c r="U20" s="21" t="s">
        <v>392</v>
      </c>
      <c r="V20" s="21">
        <v>8475</v>
      </c>
      <c r="W20" s="21" t="s">
        <v>93</v>
      </c>
      <c r="X20" s="21" t="s">
        <v>393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362</v>
      </c>
      <c r="E21" s="21" t="s">
        <v>363</v>
      </c>
      <c r="F21" s="21">
        <v>17</v>
      </c>
      <c r="G21" s="21" t="s">
        <v>41</v>
      </c>
      <c r="I21" s="21">
        <v>128</v>
      </c>
      <c r="J21" s="21">
        <v>32</v>
      </c>
      <c r="K21" s="21" t="s">
        <v>364</v>
      </c>
      <c r="L21" s="21" t="s">
        <v>95</v>
      </c>
      <c r="M21" s="21">
        <v>6447297</v>
      </c>
      <c r="N21" s="21">
        <v>0</v>
      </c>
      <c r="O21" s="21">
        <v>1940271</v>
      </c>
      <c r="P21" s="21">
        <v>14</v>
      </c>
      <c r="Q21" s="21" t="s">
        <v>365</v>
      </c>
      <c r="R21" s="21" t="s">
        <v>394</v>
      </c>
      <c r="S21" s="21">
        <v>2</v>
      </c>
      <c r="T21" s="21" t="s">
        <v>449</v>
      </c>
      <c r="U21" s="21" t="s">
        <v>395</v>
      </c>
      <c r="V21" s="21">
        <v>8480</v>
      </c>
      <c r="W21" s="21" t="s">
        <v>98</v>
      </c>
      <c r="X21" s="21" t="s">
        <v>396</v>
      </c>
      <c r="Y21" s="21">
        <v>0</v>
      </c>
      <c r="Z21" s="21" t="s">
        <v>52</v>
      </c>
      <c r="AA21" s="21" t="s">
        <v>53</v>
      </c>
      <c r="AB21" s="21" t="s">
        <v>100</v>
      </c>
      <c r="AC21" s="21" t="s">
        <v>55</v>
      </c>
    </row>
    <row r="22" spans="1:29" hidden="1" x14ac:dyDescent="0.25">
      <c r="A22" s="21" t="s">
        <v>450</v>
      </c>
      <c r="B22" s="21" t="s">
        <v>41</v>
      </c>
      <c r="C22" s="21" t="s">
        <v>42</v>
      </c>
      <c r="D22" s="21" t="s">
        <v>362</v>
      </c>
      <c r="E22" s="21" t="s">
        <v>363</v>
      </c>
      <c r="F22" s="21">
        <v>17</v>
      </c>
      <c r="G22" s="21" t="s">
        <v>41</v>
      </c>
      <c r="I22" s="21">
        <v>120</v>
      </c>
      <c r="J22" s="21">
        <v>1</v>
      </c>
      <c r="K22" s="21" t="s">
        <v>364</v>
      </c>
      <c r="L22" s="21" t="s">
        <v>46</v>
      </c>
      <c r="M22" s="21">
        <v>408813</v>
      </c>
      <c r="N22" s="21">
        <v>0</v>
      </c>
      <c r="O22" s="21">
        <v>1940704</v>
      </c>
      <c r="P22" s="21">
        <v>14</v>
      </c>
      <c r="Q22" s="21" t="s">
        <v>47</v>
      </c>
      <c r="R22" s="21" t="s">
        <v>373</v>
      </c>
      <c r="S22" s="21">
        <v>2</v>
      </c>
      <c r="T22" s="21" t="s">
        <v>450</v>
      </c>
      <c r="U22" s="21" t="s">
        <v>397</v>
      </c>
      <c r="V22" s="21">
        <v>8781</v>
      </c>
      <c r="W22" s="21" t="s">
        <v>105</v>
      </c>
      <c r="X22" s="21" t="s">
        <v>398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453</v>
      </c>
      <c r="B23" s="21" t="s">
        <v>41</v>
      </c>
      <c r="C23" s="21" t="s">
        <v>42</v>
      </c>
      <c r="D23" s="21" t="s">
        <v>362</v>
      </c>
      <c r="E23" s="21" t="s">
        <v>363</v>
      </c>
      <c r="F23" s="21">
        <v>4</v>
      </c>
      <c r="G23" s="21" t="s">
        <v>41</v>
      </c>
      <c r="I23" s="21">
        <v>319</v>
      </c>
      <c r="J23" s="21">
        <v>4</v>
      </c>
      <c r="K23" s="21" t="s">
        <v>364</v>
      </c>
      <c r="L23" s="21" t="s">
        <v>56</v>
      </c>
      <c r="M23" s="21">
        <v>575541.61</v>
      </c>
      <c r="N23" s="21">
        <v>0</v>
      </c>
      <c r="O23" s="21">
        <v>1941481</v>
      </c>
      <c r="P23" s="21">
        <v>14</v>
      </c>
      <c r="Q23" s="21" t="s">
        <v>365</v>
      </c>
      <c r="R23" s="21" t="s">
        <v>366</v>
      </c>
      <c r="S23" s="21">
        <v>2</v>
      </c>
      <c r="T23" s="21" t="s">
        <v>453</v>
      </c>
      <c r="U23" s="21" t="s">
        <v>399</v>
      </c>
      <c r="V23" s="21">
        <v>9448</v>
      </c>
      <c r="W23" s="21" t="s">
        <v>400</v>
      </c>
      <c r="X23" s="21" t="s">
        <v>401</v>
      </c>
      <c r="Y23" s="21">
        <v>0</v>
      </c>
      <c r="Z23" s="21" t="s">
        <v>52</v>
      </c>
      <c r="AA23" s="21" t="s">
        <v>60</v>
      </c>
      <c r="AB23" s="21" t="s">
        <v>61</v>
      </c>
      <c r="AC23" s="21" t="s">
        <v>55</v>
      </c>
    </row>
    <row r="24" spans="1:29" hidden="1" x14ac:dyDescent="0.25">
      <c r="A24" s="21" t="s">
        <v>454</v>
      </c>
      <c r="B24" s="21" t="s">
        <v>41</v>
      </c>
      <c r="C24" s="21" t="s">
        <v>42</v>
      </c>
      <c r="D24" s="21" t="s">
        <v>362</v>
      </c>
      <c r="E24" s="21" t="s">
        <v>363</v>
      </c>
      <c r="F24" s="21">
        <v>4</v>
      </c>
      <c r="G24" s="21" t="s">
        <v>41</v>
      </c>
      <c r="I24" s="21">
        <v>319</v>
      </c>
      <c r="J24" s="21">
        <v>5</v>
      </c>
      <c r="K24" s="21" t="s">
        <v>364</v>
      </c>
      <c r="L24" s="21" t="s">
        <v>56</v>
      </c>
      <c r="M24" s="21">
        <v>1238410</v>
      </c>
      <c r="N24" s="21">
        <v>0</v>
      </c>
      <c r="O24" s="21">
        <v>1943338</v>
      </c>
      <c r="P24" s="21">
        <v>14</v>
      </c>
      <c r="Q24" s="21" t="s">
        <v>365</v>
      </c>
      <c r="R24" s="21" t="s">
        <v>366</v>
      </c>
      <c r="S24" s="21">
        <v>2</v>
      </c>
      <c r="T24" s="21" t="s">
        <v>454</v>
      </c>
      <c r="U24" s="21" t="s">
        <v>402</v>
      </c>
      <c r="V24" s="21">
        <v>11213</v>
      </c>
      <c r="W24" s="21" t="s">
        <v>114</v>
      </c>
      <c r="X24" s="21" t="s">
        <v>403</v>
      </c>
      <c r="Y24" s="21">
        <v>0</v>
      </c>
      <c r="Z24" s="21" t="s">
        <v>52</v>
      </c>
      <c r="AA24" s="21" t="s">
        <v>60</v>
      </c>
      <c r="AB24" s="21" t="s">
        <v>61</v>
      </c>
      <c r="AC24" s="21" t="s">
        <v>55</v>
      </c>
    </row>
    <row r="25" spans="1:29" hidden="1" x14ac:dyDescent="0.25">
      <c r="A25" s="21" t="s">
        <v>454</v>
      </c>
      <c r="B25" s="21" t="s">
        <v>41</v>
      </c>
      <c r="C25" s="21" t="s">
        <v>42</v>
      </c>
      <c r="D25" s="21" t="s">
        <v>362</v>
      </c>
      <c r="E25" s="21" t="s">
        <v>363</v>
      </c>
      <c r="F25" s="21">
        <v>4</v>
      </c>
      <c r="G25" s="21" t="s">
        <v>41</v>
      </c>
      <c r="I25" s="21">
        <v>319</v>
      </c>
      <c r="J25" s="21">
        <v>6</v>
      </c>
      <c r="K25" s="21" t="s">
        <v>364</v>
      </c>
      <c r="L25" s="21" t="s">
        <v>56</v>
      </c>
      <c r="M25" s="21">
        <v>2848858</v>
      </c>
      <c r="N25" s="21">
        <v>0</v>
      </c>
      <c r="O25" s="21">
        <v>1943339</v>
      </c>
      <c r="P25" s="21">
        <v>14</v>
      </c>
      <c r="Q25" s="21" t="s">
        <v>365</v>
      </c>
      <c r="R25" s="21" t="s">
        <v>366</v>
      </c>
      <c r="S25" s="21">
        <v>2</v>
      </c>
      <c r="T25" s="21" t="s">
        <v>454</v>
      </c>
      <c r="U25" s="21" t="s">
        <v>404</v>
      </c>
      <c r="V25" s="21">
        <v>11214</v>
      </c>
      <c r="W25" s="21" t="s">
        <v>117</v>
      </c>
      <c r="X25" s="21" t="s">
        <v>403</v>
      </c>
      <c r="Y25" s="21">
        <v>0</v>
      </c>
      <c r="Z25" s="21" t="s">
        <v>52</v>
      </c>
      <c r="AA25" s="21" t="s">
        <v>60</v>
      </c>
      <c r="AB25" s="21" t="s">
        <v>61</v>
      </c>
      <c r="AC25" s="21" t="s">
        <v>55</v>
      </c>
    </row>
    <row r="26" spans="1:29" hidden="1" x14ac:dyDescent="0.25">
      <c r="A26" s="21" t="s">
        <v>454</v>
      </c>
      <c r="B26" s="21" t="s">
        <v>41</v>
      </c>
      <c r="C26" s="21" t="s">
        <v>42</v>
      </c>
      <c r="D26" s="21" t="s">
        <v>362</v>
      </c>
      <c r="E26" s="21" t="s">
        <v>363</v>
      </c>
      <c r="F26" s="21">
        <v>17</v>
      </c>
      <c r="G26" s="21" t="s">
        <v>41</v>
      </c>
      <c r="I26" s="21">
        <v>120</v>
      </c>
      <c r="J26" s="21">
        <v>1</v>
      </c>
      <c r="K26" s="21" t="s">
        <v>364</v>
      </c>
      <c r="L26" s="21" t="s">
        <v>46</v>
      </c>
      <c r="M26" s="21">
        <v>145179</v>
      </c>
      <c r="N26" s="21">
        <v>0</v>
      </c>
      <c r="O26" s="21">
        <v>1943527</v>
      </c>
      <c r="P26" s="21">
        <v>14</v>
      </c>
      <c r="Q26" s="21" t="s">
        <v>47</v>
      </c>
      <c r="R26" s="21" t="s">
        <v>373</v>
      </c>
      <c r="S26" s="21">
        <v>2</v>
      </c>
      <c r="T26" s="21" t="s">
        <v>454</v>
      </c>
      <c r="U26" s="21" t="s">
        <v>405</v>
      </c>
      <c r="V26" s="21">
        <v>11364</v>
      </c>
      <c r="W26" s="21" t="s">
        <v>119</v>
      </c>
      <c r="X26" s="21" t="s">
        <v>406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454</v>
      </c>
      <c r="B27" s="21" t="s">
        <v>41</v>
      </c>
      <c r="C27" s="21" t="s">
        <v>42</v>
      </c>
      <c r="D27" s="21" t="s">
        <v>362</v>
      </c>
      <c r="E27" s="21" t="s">
        <v>363</v>
      </c>
      <c r="F27" s="21">
        <v>17</v>
      </c>
      <c r="G27" s="21" t="s">
        <v>41</v>
      </c>
      <c r="I27" s="21">
        <v>120</v>
      </c>
      <c r="J27" s="21">
        <v>4</v>
      </c>
      <c r="K27" s="21" t="s">
        <v>364</v>
      </c>
      <c r="L27" s="21" t="s">
        <v>46</v>
      </c>
      <c r="M27" s="21">
        <v>855923</v>
      </c>
      <c r="N27" s="21">
        <v>0</v>
      </c>
      <c r="O27" s="21">
        <v>1943330</v>
      </c>
      <c r="P27" s="21">
        <v>14</v>
      </c>
      <c r="Q27" s="21" t="s">
        <v>47</v>
      </c>
      <c r="R27" s="21" t="s">
        <v>373</v>
      </c>
      <c r="S27" s="21">
        <v>2</v>
      </c>
      <c r="T27" s="21" t="s">
        <v>454</v>
      </c>
      <c r="U27" s="21" t="s">
        <v>407</v>
      </c>
      <c r="V27" s="21">
        <v>11205</v>
      </c>
      <c r="W27" s="21" t="s">
        <v>71</v>
      </c>
      <c r="X27" s="21" t="s">
        <v>408</v>
      </c>
      <c r="Y27" s="21">
        <v>0</v>
      </c>
      <c r="Z27" s="21" t="s">
        <v>52</v>
      </c>
      <c r="AA27" s="21" t="s">
        <v>53</v>
      </c>
      <c r="AB27" s="21" t="s">
        <v>54</v>
      </c>
      <c r="AC27" s="21" t="s">
        <v>55</v>
      </c>
    </row>
    <row r="28" spans="1:29" hidden="1" x14ac:dyDescent="0.25">
      <c r="A28" s="21" t="s">
        <v>454</v>
      </c>
      <c r="B28" s="21" t="s">
        <v>41</v>
      </c>
      <c r="C28" s="21" t="s">
        <v>42</v>
      </c>
      <c r="D28" s="21" t="s">
        <v>362</v>
      </c>
      <c r="E28" s="21" t="s">
        <v>363</v>
      </c>
      <c r="F28" s="21">
        <v>17</v>
      </c>
      <c r="G28" s="21" t="s">
        <v>41</v>
      </c>
      <c r="I28" s="21">
        <v>120</v>
      </c>
      <c r="J28" s="21">
        <v>6</v>
      </c>
      <c r="K28" s="21" t="s">
        <v>364</v>
      </c>
      <c r="L28" s="21" t="s">
        <v>46</v>
      </c>
      <c r="M28" s="21">
        <v>4299817</v>
      </c>
      <c r="N28" s="21">
        <v>0</v>
      </c>
      <c r="O28" s="21">
        <v>1943534</v>
      </c>
      <c r="P28" s="21">
        <v>14</v>
      </c>
      <c r="Q28" s="21" t="s">
        <v>47</v>
      </c>
      <c r="R28" s="21" t="s">
        <v>373</v>
      </c>
      <c r="S28" s="21">
        <v>2</v>
      </c>
      <c r="T28" s="21" t="s">
        <v>454</v>
      </c>
      <c r="U28" s="21" t="s">
        <v>409</v>
      </c>
      <c r="V28" s="21">
        <v>11371</v>
      </c>
      <c r="W28" s="21" t="s">
        <v>410</v>
      </c>
      <c r="X28" s="21" t="s">
        <v>411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457</v>
      </c>
      <c r="B29" s="21" t="s">
        <v>41</v>
      </c>
      <c r="C29" s="21" t="s">
        <v>42</v>
      </c>
      <c r="D29" s="21" t="s">
        <v>362</v>
      </c>
      <c r="E29" s="21" t="s">
        <v>363</v>
      </c>
      <c r="F29" s="21">
        <v>17</v>
      </c>
      <c r="G29" s="21" t="s">
        <v>41</v>
      </c>
      <c r="I29" s="21">
        <v>120</v>
      </c>
      <c r="J29" s="21">
        <v>2</v>
      </c>
      <c r="K29" s="21" t="s">
        <v>364</v>
      </c>
      <c r="L29" s="21" t="s">
        <v>46</v>
      </c>
      <c r="M29" s="21">
        <v>1704832</v>
      </c>
      <c r="N29" s="21">
        <v>0</v>
      </c>
      <c r="O29" s="21">
        <v>1946185</v>
      </c>
      <c r="P29" s="21">
        <v>14</v>
      </c>
      <c r="Q29" s="21" t="s">
        <v>47</v>
      </c>
      <c r="R29" s="21" t="s">
        <v>373</v>
      </c>
      <c r="S29" s="21">
        <v>2</v>
      </c>
      <c r="T29" s="21" t="s">
        <v>457</v>
      </c>
      <c r="U29" s="21" t="s">
        <v>635</v>
      </c>
      <c r="V29" s="21">
        <v>13477</v>
      </c>
      <c r="W29" s="21" t="s">
        <v>102</v>
      </c>
      <c r="X29" s="21" t="s">
        <v>412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457</v>
      </c>
      <c r="B30" s="21" t="s">
        <v>41</v>
      </c>
      <c r="C30" s="21" t="s">
        <v>42</v>
      </c>
      <c r="D30" s="21" t="s">
        <v>362</v>
      </c>
      <c r="E30" s="21" t="s">
        <v>363</v>
      </c>
      <c r="F30" s="21">
        <v>17</v>
      </c>
      <c r="G30" s="21" t="s">
        <v>41</v>
      </c>
      <c r="I30" s="21">
        <v>120</v>
      </c>
      <c r="J30" s="21">
        <v>17</v>
      </c>
      <c r="K30" s="21" t="s">
        <v>364</v>
      </c>
      <c r="L30" s="21" t="s">
        <v>46</v>
      </c>
      <c r="M30" s="21">
        <v>29133</v>
      </c>
      <c r="N30" s="21">
        <v>0</v>
      </c>
      <c r="O30" s="21">
        <v>1946203</v>
      </c>
      <c r="P30" s="21">
        <v>14</v>
      </c>
      <c r="Q30" s="21" t="s">
        <v>47</v>
      </c>
      <c r="R30" s="21" t="s">
        <v>373</v>
      </c>
      <c r="S30" s="21">
        <v>2</v>
      </c>
      <c r="T30" s="21" t="s">
        <v>457</v>
      </c>
      <c r="U30" s="21" t="s">
        <v>636</v>
      </c>
      <c r="V30" s="21">
        <v>13495</v>
      </c>
      <c r="W30" s="21" t="s">
        <v>207</v>
      </c>
      <c r="X30" s="21" t="s">
        <v>413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s="33" customFormat="1" x14ac:dyDescent="0.25">
      <c r="A31" s="32" t="s">
        <v>460</v>
      </c>
      <c r="B31" s="32" t="s">
        <v>41</v>
      </c>
      <c r="C31" s="32" t="s">
        <v>42</v>
      </c>
      <c r="D31" s="32" t="s">
        <v>362</v>
      </c>
      <c r="E31" s="32" t="s">
        <v>363</v>
      </c>
      <c r="F31" s="32">
        <v>4</v>
      </c>
      <c r="G31" s="32" t="s">
        <v>41</v>
      </c>
      <c r="I31" s="32">
        <v>375</v>
      </c>
      <c r="J31" s="32">
        <v>3</v>
      </c>
      <c r="K31" s="32" t="s">
        <v>364</v>
      </c>
      <c r="L31" s="32" t="s">
        <v>82</v>
      </c>
      <c r="M31" s="34">
        <v>2089031</v>
      </c>
      <c r="N31" s="32">
        <v>0</v>
      </c>
      <c r="O31" s="32">
        <v>1946881</v>
      </c>
      <c r="P31" s="32">
        <v>14</v>
      </c>
      <c r="Q31" s="32" t="s">
        <v>365</v>
      </c>
      <c r="R31" s="32" t="s">
        <v>384</v>
      </c>
      <c r="S31" s="32">
        <v>2</v>
      </c>
      <c r="T31" s="32" t="s">
        <v>461</v>
      </c>
      <c r="U31" s="32" t="s">
        <v>637</v>
      </c>
      <c r="V31" s="32">
        <v>14102</v>
      </c>
      <c r="W31" s="32" t="s">
        <v>128</v>
      </c>
      <c r="X31" s="32" t="s">
        <v>414</v>
      </c>
      <c r="Y31" s="32">
        <v>0</v>
      </c>
      <c r="Z31" s="32" t="s">
        <v>52</v>
      </c>
      <c r="AA31" s="32" t="s">
        <v>60</v>
      </c>
      <c r="AB31" s="32" t="s">
        <v>88</v>
      </c>
      <c r="AC31" s="32" t="s">
        <v>55</v>
      </c>
    </row>
    <row r="32" spans="1:29" hidden="1" x14ac:dyDescent="0.25">
      <c r="A32" s="21" t="s">
        <v>460</v>
      </c>
      <c r="B32" s="21" t="s">
        <v>41</v>
      </c>
      <c r="C32" s="21" t="s">
        <v>42</v>
      </c>
      <c r="D32" s="21" t="s">
        <v>362</v>
      </c>
      <c r="E32" s="21" t="s">
        <v>363</v>
      </c>
      <c r="F32" s="21">
        <v>17</v>
      </c>
      <c r="G32" s="21" t="s">
        <v>41</v>
      </c>
      <c r="I32" s="21">
        <v>128</v>
      </c>
      <c r="J32" s="21">
        <v>3</v>
      </c>
      <c r="K32" s="21" t="s">
        <v>364</v>
      </c>
      <c r="L32" s="21" t="s">
        <v>95</v>
      </c>
      <c r="M32" s="21">
        <v>6447297</v>
      </c>
      <c r="N32" s="21">
        <v>0</v>
      </c>
      <c r="O32" s="21">
        <v>1946886</v>
      </c>
      <c r="P32" s="21">
        <v>14</v>
      </c>
      <c r="Q32" s="21" t="s">
        <v>365</v>
      </c>
      <c r="R32" s="21" t="s">
        <v>394</v>
      </c>
      <c r="S32" s="21">
        <v>2</v>
      </c>
      <c r="T32" s="21" t="s">
        <v>460</v>
      </c>
      <c r="U32" s="21" t="s">
        <v>638</v>
      </c>
      <c r="V32" s="21">
        <v>14107</v>
      </c>
      <c r="W32" s="21" t="s">
        <v>131</v>
      </c>
      <c r="X32" s="21" t="s">
        <v>415</v>
      </c>
      <c r="Y32" s="21">
        <v>0</v>
      </c>
      <c r="Z32" s="21" t="s">
        <v>52</v>
      </c>
      <c r="AA32" s="21" t="s">
        <v>53</v>
      </c>
      <c r="AB32" s="21" t="s">
        <v>100</v>
      </c>
      <c r="AC32" s="21" t="s">
        <v>55</v>
      </c>
    </row>
    <row r="33" spans="1:29" s="27" customFormat="1" x14ac:dyDescent="0.25">
      <c r="A33" s="26" t="s">
        <v>468</v>
      </c>
      <c r="B33" s="26" t="s">
        <v>41</v>
      </c>
      <c r="C33" s="26" t="s">
        <v>42</v>
      </c>
      <c r="D33" s="26" t="s">
        <v>362</v>
      </c>
      <c r="E33" s="26" t="s">
        <v>363</v>
      </c>
      <c r="F33" s="26">
        <v>4</v>
      </c>
      <c r="G33" s="26" t="s">
        <v>41</v>
      </c>
      <c r="I33" s="26">
        <v>319</v>
      </c>
      <c r="J33" s="26">
        <v>4</v>
      </c>
      <c r="K33" s="26" t="s">
        <v>364</v>
      </c>
      <c r="L33" s="26" t="s">
        <v>56</v>
      </c>
      <c r="M33" s="28">
        <v>585633.15</v>
      </c>
      <c r="N33" s="26">
        <v>0</v>
      </c>
      <c r="O33" s="26">
        <v>1948348</v>
      </c>
      <c r="P33" s="26">
        <v>14</v>
      </c>
      <c r="Q33" s="26" t="s">
        <v>365</v>
      </c>
      <c r="R33" s="26" t="s">
        <v>366</v>
      </c>
      <c r="S33" s="26">
        <v>2</v>
      </c>
      <c r="T33" s="26" t="s">
        <v>468</v>
      </c>
      <c r="U33" s="26" t="s">
        <v>639</v>
      </c>
      <c r="V33" s="26">
        <v>15140</v>
      </c>
      <c r="W33" s="26" t="s">
        <v>640</v>
      </c>
      <c r="X33" s="26" t="s">
        <v>641</v>
      </c>
      <c r="Y33" s="26">
        <v>0</v>
      </c>
      <c r="Z33" s="26" t="s">
        <v>52</v>
      </c>
      <c r="AA33" s="26" t="s">
        <v>60</v>
      </c>
      <c r="AB33" s="26" t="s">
        <v>61</v>
      </c>
      <c r="AC33" s="26" t="s">
        <v>55</v>
      </c>
    </row>
    <row r="34" spans="1:29" s="25" customFormat="1" x14ac:dyDescent="0.25">
      <c r="A34" s="23" t="s">
        <v>472</v>
      </c>
      <c r="B34" s="23" t="s">
        <v>41</v>
      </c>
      <c r="C34" s="23" t="s">
        <v>42</v>
      </c>
      <c r="D34" s="23" t="s">
        <v>362</v>
      </c>
      <c r="E34" s="23" t="s">
        <v>363</v>
      </c>
      <c r="F34" s="23">
        <v>4</v>
      </c>
      <c r="G34" s="23" t="s">
        <v>41</v>
      </c>
      <c r="I34" s="23">
        <v>319</v>
      </c>
      <c r="J34" s="23">
        <v>5</v>
      </c>
      <c r="K34" s="23" t="s">
        <v>364</v>
      </c>
      <c r="L34" s="23" t="s">
        <v>56</v>
      </c>
      <c r="M34" s="24">
        <v>1749129</v>
      </c>
      <c r="N34" s="23">
        <v>0</v>
      </c>
      <c r="O34" s="23">
        <v>1948906</v>
      </c>
      <c r="P34" s="23">
        <v>14</v>
      </c>
      <c r="Q34" s="23" t="s">
        <v>365</v>
      </c>
      <c r="R34" s="23" t="s">
        <v>366</v>
      </c>
      <c r="S34" s="23">
        <v>2</v>
      </c>
      <c r="T34" s="23" t="s">
        <v>472</v>
      </c>
      <c r="U34" s="23" t="s">
        <v>642</v>
      </c>
      <c r="V34" s="23">
        <v>15572</v>
      </c>
      <c r="W34" s="23" t="s">
        <v>474</v>
      </c>
      <c r="X34" s="23" t="s">
        <v>643</v>
      </c>
      <c r="Y34" s="23">
        <v>0</v>
      </c>
      <c r="Z34" s="23" t="s">
        <v>52</v>
      </c>
      <c r="AA34" s="23" t="s">
        <v>60</v>
      </c>
      <c r="AB34" s="23" t="s">
        <v>61</v>
      </c>
      <c r="AC34" s="23" t="s">
        <v>55</v>
      </c>
    </row>
    <row r="35" spans="1:29" s="25" customFormat="1" x14ac:dyDescent="0.25">
      <c r="A35" s="23" t="s">
        <v>472</v>
      </c>
      <c r="B35" s="23" t="s">
        <v>41</v>
      </c>
      <c r="C35" s="23" t="s">
        <v>42</v>
      </c>
      <c r="D35" s="23" t="s">
        <v>362</v>
      </c>
      <c r="E35" s="23" t="s">
        <v>363</v>
      </c>
      <c r="F35" s="23">
        <v>4</v>
      </c>
      <c r="G35" s="23" t="s">
        <v>41</v>
      </c>
      <c r="I35" s="23">
        <v>319</v>
      </c>
      <c r="J35" s="23">
        <v>6</v>
      </c>
      <c r="K35" s="23" t="s">
        <v>364</v>
      </c>
      <c r="L35" s="23" t="s">
        <v>56</v>
      </c>
      <c r="M35" s="24">
        <v>4147183</v>
      </c>
      <c r="N35" s="23">
        <v>0</v>
      </c>
      <c r="O35" s="23">
        <v>1948907</v>
      </c>
      <c r="P35" s="23">
        <v>14</v>
      </c>
      <c r="Q35" s="23" t="s">
        <v>365</v>
      </c>
      <c r="R35" s="23" t="s">
        <v>366</v>
      </c>
      <c r="S35" s="23">
        <v>2</v>
      </c>
      <c r="T35" s="23" t="s">
        <v>472</v>
      </c>
      <c r="U35" s="23" t="s">
        <v>644</v>
      </c>
      <c r="V35" s="23">
        <v>15573</v>
      </c>
      <c r="W35" s="23" t="s">
        <v>477</v>
      </c>
      <c r="X35" s="23" t="s">
        <v>643</v>
      </c>
      <c r="Y35" s="23">
        <v>0</v>
      </c>
      <c r="Z35" s="23" t="s">
        <v>52</v>
      </c>
      <c r="AA35" s="23" t="s">
        <v>60</v>
      </c>
      <c r="AB35" s="23" t="s">
        <v>61</v>
      </c>
      <c r="AC35" s="23" t="s">
        <v>55</v>
      </c>
    </row>
    <row r="36" spans="1:29" s="17" customFormat="1" x14ac:dyDescent="0.25">
      <c r="A36" s="16" t="s">
        <v>472</v>
      </c>
      <c r="B36" s="16" t="s">
        <v>41</v>
      </c>
      <c r="C36" s="16" t="s">
        <v>42</v>
      </c>
      <c r="D36" s="16" t="s">
        <v>362</v>
      </c>
      <c r="E36" s="16" t="s">
        <v>363</v>
      </c>
      <c r="F36" s="16">
        <v>17</v>
      </c>
      <c r="G36" s="16" t="s">
        <v>41</v>
      </c>
      <c r="I36" s="16">
        <v>120</v>
      </c>
      <c r="J36" s="16">
        <v>3</v>
      </c>
      <c r="K36" s="16" t="s">
        <v>364</v>
      </c>
      <c r="L36" s="16" t="s">
        <v>46</v>
      </c>
      <c r="M36" s="18">
        <v>183254</v>
      </c>
      <c r="N36" s="16">
        <v>0</v>
      </c>
      <c r="O36" s="16">
        <v>1948913</v>
      </c>
      <c r="P36" s="16">
        <v>14</v>
      </c>
      <c r="Q36" s="16" t="s">
        <v>47</v>
      </c>
      <c r="R36" s="16" t="s">
        <v>373</v>
      </c>
      <c r="S36" s="16">
        <v>2</v>
      </c>
      <c r="T36" s="16" t="s">
        <v>472</v>
      </c>
      <c r="U36" s="16" t="s">
        <v>645</v>
      </c>
      <c r="V36" s="16">
        <v>15579</v>
      </c>
      <c r="W36" s="16" t="s">
        <v>119</v>
      </c>
      <c r="X36" s="16" t="s">
        <v>646</v>
      </c>
      <c r="Y36" s="16">
        <v>0</v>
      </c>
      <c r="Z36" s="16" t="s">
        <v>52</v>
      </c>
      <c r="AA36" s="16" t="s">
        <v>53</v>
      </c>
      <c r="AB36" s="16" t="s">
        <v>54</v>
      </c>
      <c r="AC36" s="16" t="s">
        <v>55</v>
      </c>
    </row>
    <row r="37" spans="1:29" s="17" customFormat="1" x14ac:dyDescent="0.25">
      <c r="A37" s="16" t="s">
        <v>480</v>
      </c>
      <c r="B37" s="16" t="s">
        <v>41</v>
      </c>
      <c r="C37" s="16" t="s">
        <v>42</v>
      </c>
      <c r="D37" s="16" t="s">
        <v>362</v>
      </c>
      <c r="E37" s="16" t="s">
        <v>363</v>
      </c>
      <c r="F37" s="16">
        <v>17</v>
      </c>
      <c r="G37" s="16" t="s">
        <v>41</v>
      </c>
      <c r="I37" s="16">
        <v>120</v>
      </c>
      <c r="J37" s="16">
        <v>2</v>
      </c>
      <c r="K37" s="16" t="s">
        <v>364</v>
      </c>
      <c r="L37" s="16" t="s">
        <v>46</v>
      </c>
      <c r="M37" s="18">
        <v>176589</v>
      </c>
      <c r="N37" s="16">
        <v>0</v>
      </c>
      <c r="O37" s="16">
        <v>1949140</v>
      </c>
      <c r="P37" s="16">
        <v>14</v>
      </c>
      <c r="Q37" s="16" t="s">
        <v>47</v>
      </c>
      <c r="R37" s="16" t="s">
        <v>373</v>
      </c>
      <c r="S37" s="16">
        <v>2</v>
      </c>
      <c r="T37" s="16" t="s">
        <v>480</v>
      </c>
      <c r="U37" s="16" t="s">
        <v>647</v>
      </c>
      <c r="V37" s="16">
        <v>15726</v>
      </c>
      <c r="W37" s="16" t="s">
        <v>482</v>
      </c>
      <c r="X37" s="16" t="s">
        <v>648</v>
      </c>
      <c r="Y37" s="16">
        <v>0</v>
      </c>
      <c r="Z37" s="16" t="s">
        <v>52</v>
      </c>
      <c r="AA37" s="16" t="s">
        <v>53</v>
      </c>
      <c r="AB37" s="16" t="s">
        <v>54</v>
      </c>
      <c r="AC37" s="16" t="s">
        <v>55</v>
      </c>
    </row>
    <row r="38" spans="1:29" s="17" customFormat="1" x14ac:dyDescent="0.25">
      <c r="A38" s="16" t="s">
        <v>480</v>
      </c>
      <c r="B38" s="16" t="s">
        <v>41</v>
      </c>
      <c r="C38" s="16" t="s">
        <v>42</v>
      </c>
      <c r="D38" s="16" t="s">
        <v>362</v>
      </c>
      <c r="E38" s="16" t="s">
        <v>363</v>
      </c>
      <c r="F38" s="16">
        <v>17</v>
      </c>
      <c r="G38" s="16" t="s">
        <v>41</v>
      </c>
      <c r="I38" s="16">
        <v>120</v>
      </c>
      <c r="J38" s="16">
        <v>4</v>
      </c>
      <c r="K38" s="16" t="s">
        <v>364</v>
      </c>
      <c r="L38" s="16" t="s">
        <v>46</v>
      </c>
      <c r="M38" s="18">
        <v>779655</v>
      </c>
      <c r="N38" s="16">
        <v>0</v>
      </c>
      <c r="O38" s="16">
        <v>1949187</v>
      </c>
      <c r="P38" s="16">
        <v>14</v>
      </c>
      <c r="Q38" s="16" t="s">
        <v>47</v>
      </c>
      <c r="R38" s="16" t="s">
        <v>373</v>
      </c>
      <c r="S38" s="16">
        <v>2</v>
      </c>
      <c r="T38" s="16" t="s">
        <v>480</v>
      </c>
      <c r="U38" s="16" t="s">
        <v>649</v>
      </c>
      <c r="V38" s="16">
        <v>15773</v>
      </c>
      <c r="W38" s="16" t="s">
        <v>71</v>
      </c>
      <c r="X38" s="16" t="s">
        <v>650</v>
      </c>
      <c r="Y38" s="16">
        <v>0</v>
      </c>
      <c r="Z38" s="16" t="s">
        <v>52</v>
      </c>
      <c r="AA38" s="16" t="s">
        <v>53</v>
      </c>
      <c r="AB38" s="16" t="s">
        <v>54</v>
      </c>
      <c r="AC38" s="16" t="s">
        <v>55</v>
      </c>
    </row>
    <row r="39" spans="1:29" s="17" customFormat="1" x14ac:dyDescent="0.25">
      <c r="A39" s="16" t="s">
        <v>480</v>
      </c>
      <c r="B39" s="16" t="s">
        <v>41</v>
      </c>
      <c r="C39" s="16" t="s">
        <v>42</v>
      </c>
      <c r="D39" s="16" t="s">
        <v>362</v>
      </c>
      <c r="E39" s="16" t="s">
        <v>363</v>
      </c>
      <c r="F39" s="16">
        <v>17</v>
      </c>
      <c r="G39" s="16" t="s">
        <v>41</v>
      </c>
      <c r="I39" s="16">
        <v>120</v>
      </c>
      <c r="J39" s="16">
        <v>17</v>
      </c>
      <c r="K39" s="16" t="s">
        <v>364</v>
      </c>
      <c r="L39" s="16" t="s">
        <v>46</v>
      </c>
      <c r="M39" s="18">
        <v>3182009</v>
      </c>
      <c r="N39" s="16">
        <v>0</v>
      </c>
      <c r="O39" s="16">
        <v>1949175</v>
      </c>
      <c r="P39" s="16">
        <v>14</v>
      </c>
      <c r="Q39" s="16" t="s">
        <v>47</v>
      </c>
      <c r="R39" s="16" t="s">
        <v>373</v>
      </c>
      <c r="S39" s="16">
        <v>2</v>
      </c>
      <c r="T39" s="16" t="s">
        <v>480</v>
      </c>
      <c r="U39" s="16" t="s">
        <v>651</v>
      </c>
      <c r="V39" s="16">
        <v>15761</v>
      </c>
      <c r="W39" s="16" t="s">
        <v>652</v>
      </c>
      <c r="X39" s="16" t="s">
        <v>653</v>
      </c>
      <c r="Y39" s="16">
        <v>0</v>
      </c>
      <c r="Z39" s="16" t="s">
        <v>52</v>
      </c>
      <c r="AA39" s="16" t="s">
        <v>53</v>
      </c>
      <c r="AB39" s="16" t="s">
        <v>54</v>
      </c>
      <c r="AC39" s="16" t="s">
        <v>55</v>
      </c>
    </row>
    <row r="40" spans="1:29" x14ac:dyDescent="0.25">
      <c r="A40" s="21" t="s">
        <v>489</v>
      </c>
      <c r="B40" s="21" t="s">
        <v>41</v>
      </c>
      <c r="C40" s="21" t="s">
        <v>42</v>
      </c>
      <c r="D40" s="21" t="s">
        <v>362</v>
      </c>
      <c r="E40" s="21" t="s">
        <v>363</v>
      </c>
      <c r="F40" s="21">
        <v>6</v>
      </c>
      <c r="G40" s="21" t="s">
        <v>41</v>
      </c>
      <c r="I40" s="21">
        <v>189</v>
      </c>
      <c r="J40" s="21">
        <v>1</v>
      </c>
      <c r="K40" s="21" t="s">
        <v>364</v>
      </c>
      <c r="L40" s="21" t="s">
        <v>490</v>
      </c>
      <c r="M40" s="30">
        <v>7964556</v>
      </c>
      <c r="N40" s="21">
        <v>0</v>
      </c>
      <c r="O40" s="21">
        <v>1949897</v>
      </c>
      <c r="P40" s="21">
        <v>14</v>
      </c>
      <c r="Q40" s="21" t="s">
        <v>47</v>
      </c>
      <c r="R40" s="21" t="s">
        <v>654</v>
      </c>
      <c r="S40" s="21">
        <v>2</v>
      </c>
      <c r="T40" s="21" t="s">
        <v>489</v>
      </c>
      <c r="U40" s="21" t="s">
        <v>655</v>
      </c>
      <c r="V40" s="21">
        <v>16109</v>
      </c>
      <c r="W40" s="21" t="s">
        <v>656</v>
      </c>
      <c r="X40" s="21" t="s">
        <v>657</v>
      </c>
      <c r="Y40" s="21">
        <v>0</v>
      </c>
      <c r="Z40" s="21" t="s">
        <v>495</v>
      </c>
      <c r="AA40" s="21" t="s">
        <v>496</v>
      </c>
      <c r="AB40" s="21" t="s">
        <v>497</v>
      </c>
      <c r="AC40" s="21" t="s">
        <v>55</v>
      </c>
    </row>
    <row r="41" spans="1:29" s="33" customFormat="1" x14ac:dyDescent="0.25">
      <c r="A41" s="32" t="s">
        <v>498</v>
      </c>
      <c r="B41" s="32" t="s">
        <v>126</v>
      </c>
      <c r="C41" s="32" t="s">
        <v>127</v>
      </c>
      <c r="D41" s="32" t="s">
        <v>362</v>
      </c>
      <c r="E41" s="32" t="s">
        <v>363</v>
      </c>
      <c r="F41" s="32">
        <v>4</v>
      </c>
      <c r="G41" s="32" t="s">
        <v>41</v>
      </c>
      <c r="I41" s="32">
        <v>375</v>
      </c>
      <c r="J41" s="32">
        <v>3273</v>
      </c>
      <c r="K41" s="32" t="s">
        <v>364</v>
      </c>
      <c r="L41" s="32" t="s">
        <v>82</v>
      </c>
      <c r="M41" s="34">
        <v>2089031</v>
      </c>
      <c r="N41" s="32">
        <v>0</v>
      </c>
      <c r="O41" s="32">
        <v>1950934</v>
      </c>
      <c r="P41" s="32">
        <v>14</v>
      </c>
      <c r="Q41" s="32" t="s">
        <v>365</v>
      </c>
      <c r="R41" s="32" t="s">
        <v>384</v>
      </c>
      <c r="S41" s="32">
        <v>2</v>
      </c>
      <c r="T41" s="32" t="s">
        <v>499</v>
      </c>
      <c r="V41" s="32">
        <v>16678</v>
      </c>
      <c r="W41" s="32" t="s">
        <v>500</v>
      </c>
      <c r="X41" s="32" t="s">
        <v>658</v>
      </c>
      <c r="Y41" s="32">
        <v>0</v>
      </c>
      <c r="Z41" s="32" t="s">
        <v>52</v>
      </c>
      <c r="AA41" s="32" t="s">
        <v>60</v>
      </c>
      <c r="AB41" s="32" t="s">
        <v>88</v>
      </c>
      <c r="AC41" s="32" t="s">
        <v>130</v>
      </c>
    </row>
    <row r="42" spans="1:29" s="17" customFormat="1" x14ac:dyDescent="0.25">
      <c r="A42" s="16" t="s">
        <v>498</v>
      </c>
      <c r="B42" s="16" t="s">
        <v>126</v>
      </c>
      <c r="C42" s="16" t="s">
        <v>127</v>
      </c>
      <c r="D42" s="16" t="s">
        <v>362</v>
      </c>
      <c r="E42" s="16" t="s">
        <v>363</v>
      </c>
      <c r="F42" s="16">
        <v>17</v>
      </c>
      <c r="G42" s="16" t="s">
        <v>41</v>
      </c>
      <c r="I42" s="16">
        <v>120</v>
      </c>
      <c r="J42" s="16">
        <v>812</v>
      </c>
      <c r="K42" s="16" t="s">
        <v>364</v>
      </c>
      <c r="L42" s="16" t="s">
        <v>46</v>
      </c>
      <c r="M42" s="18">
        <v>29133</v>
      </c>
      <c r="N42" s="16">
        <v>0</v>
      </c>
      <c r="O42" s="16">
        <v>1950929</v>
      </c>
      <c r="P42" s="16">
        <v>14</v>
      </c>
      <c r="Q42" s="16" t="s">
        <v>47</v>
      </c>
      <c r="R42" s="16" t="s">
        <v>373</v>
      </c>
      <c r="S42" s="16">
        <v>2</v>
      </c>
      <c r="T42" s="16" t="s">
        <v>499</v>
      </c>
      <c r="V42" s="16">
        <v>16673</v>
      </c>
      <c r="W42" s="16" t="s">
        <v>502</v>
      </c>
      <c r="X42" s="16" t="s">
        <v>659</v>
      </c>
      <c r="Y42" s="16">
        <v>0</v>
      </c>
      <c r="Z42" s="16" t="s">
        <v>52</v>
      </c>
      <c r="AA42" s="16" t="s">
        <v>53</v>
      </c>
      <c r="AB42" s="16" t="s">
        <v>54</v>
      </c>
      <c r="AC42" s="16" t="s">
        <v>130</v>
      </c>
    </row>
    <row r="43" spans="1:29" s="17" customFormat="1" x14ac:dyDescent="0.25">
      <c r="A43" s="16" t="s">
        <v>498</v>
      </c>
      <c r="B43" s="16" t="s">
        <v>126</v>
      </c>
      <c r="C43" s="16" t="s">
        <v>127</v>
      </c>
      <c r="D43" s="16" t="s">
        <v>362</v>
      </c>
      <c r="E43" s="16" t="s">
        <v>363</v>
      </c>
      <c r="F43" s="16">
        <v>17</v>
      </c>
      <c r="G43" s="16" t="s">
        <v>41</v>
      </c>
      <c r="I43" s="16">
        <v>120</v>
      </c>
      <c r="J43" s="16">
        <v>818</v>
      </c>
      <c r="K43" s="16" t="s">
        <v>364</v>
      </c>
      <c r="L43" s="16" t="s">
        <v>46</v>
      </c>
      <c r="M43" s="18">
        <v>4659575</v>
      </c>
      <c r="N43" s="16">
        <v>0</v>
      </c>
      <c r="O43" s="16">
        <v>1950945</v>
      </c>
      <c r="P43" s="16">
        <v>14</v>
      </c>
      <c r="Q43" s="16" t="s">
        <v>47</v>
      </c>
      <c r="R43" s="16" t="s">
        <v>373</v>
      </c>
      <c r="S43" s="16">
        <v>2</v>
      </c>
      <c r="T43" s="16" t="s">
        <v>499</v>
      </c>
      <c r="V43" s="16">
        <v>16689</v>
      </c>
      <c r="W43" s="16" t="s">
        <v>102</v>
      </c>
      <c r="X43" s="16" t="s">
        <v>660</v>
      </c>
      <c r="Y43" s="16">
        <v>0</v>
      </c>
      <c r="Z43" s="16" t="s">
        <v>52</v>
      </c>
      <c r="AA43" s="16" t="s">
        <v>53</v>
      </c>
      <c r="AB43" s="16" t="s">
        <v>54</v>
      </c>
      <c r="AC43" s="16" t="s">
        <v>130</v>
      </c>
    </row>
    <row r="44" spans="1:29" s="17" customFormat="1" x14ac:dyDescent="0.25">
      <c r="A44" s="16" t="s">
        <v>498</v>
      </c>
      <c r="B44" s="16" t="s">
        <v>126</v>
      </c>
      <c r="C44" s="16" t="s">
        <v>127</v>
      </c>
      <c r="D44" s="16" t="s">
        <v>362</v>
      </c>
      <c r="E44" s="16" t="s">
        <v>363</v>
      </c>
      <c r="F44" s="16">
        <v>17</v>
      </c>
      <c r="G44" s="16" t="s">
        <v>41</v>
      </c>
      <c r="I44" s="16">
        <v>120</v>
      </c>
      <c r="J44" s="16">
        <v>834</v>
      </c>
      <c r="K44" s="16" t="s">
        <v>364</v>
      </c>
      <c r="L44" s="16" t="s">
        <v>46</v>
      </c>
      <c r="M44" s="18">
        <v>4120345</v>
      </c>
      <c r="N44" s="16">
        <v>0</v>
      </c>
      <c r="O44" s="16">
        <v>1951052</v>
      </c>
      <c r="P44" s="16">
        <v>14</v>
      </c>
      <c r="Q44" s="16" t="s">
        <v>47</v>
      </c>
      <c r="R44" s="16" t="s">
        <v>373</v>
      </c>
      <c r="S44" s="16">
        <v>2</v>
      </c>
      <c r="T44" s="16" t="s">
        <v>505</v>
      </c>
      <c r="V44" s="16">
        <v>16716</v>
      </c>
      <c r="W44" s="16" t="s">
        <v>661</v>
      </c>
      <c r="X44" s="16" t="s">
        <v>662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130</v>
      </c>
    </row>
    <row r="45" spans="1:29" s="25" customFormat="1" x14ac:dyDescent="0.25">
      <c r="A45" s="23" t="s">
        <v>498</v>
      </c>
      <c r="B45" s="23" t="s">
        <v>126</v>
      </c>
      <c r="C45" s="23" t="s">
        <v>127</v>
      </c>
      <c r="D45" s="23" t="s">
        <v>362</v>
      </c>
      <c r="E45" s="23" t="s">
        <v>363</v>
      </c>
      <c r="F45" s="23">
        <v>17</v>
      </c>
      <c r="G45" s="23" t="s">
        <v>41</v>
      </c>
      <c r="I45" s="23">
        <v>128</v>
      </c>
      <c r="J45" s="23">
        <v>2171</v>
      </c>
      <c r="K45" s="23" t="s">
        <v>364</v>
      </c>
      <c r="L45" s="23" t="s">
        <v>95</v>
      </c>
      <c r="M45" s="24">
        <v>6447297</v>
      </c>
      <c r="N45" s="23">
        <v>0</v>
      </c>
      <c r="O45" s="23">
        <v>1950939</v>
      </c>
      <c r="P45" s="23">
        <v>14</v>
      </c>
      <c r="Q45" s="23" t="s">
        <v>365</v>
      </c>
      <c r="R45" s="23" t="s">
        <v>394</v>
      </c>
      <c r="S45" s="23">
        <v>2</v>
      </c>
      <c r="T45" s="23" t="s">
        <v>499</v>
      </c>
      <c r="V45" s="23">
        <v>16683</v>
      </c>
      <c r="W45" s="23" t="s">
        <v>508</v>
      </c>
      <c r="X45" s="23" t="s">
        <v>663</v>
      </c>
      <c r="Y45" s="23">
        <v>0</v>
      </c>
      <c r="Z45" s="23" t="s">
        <v>52</v>
      </c>
      <c r="AA45" s="23" t="s">
        <v>53</v>
      </c>
      <c r="AB45" s="23" t="s">
        <v>100</v>
      </c>
      <c r="AC45" s="23" t="s">
        <v>130</v>
      </c>
    </row>
  </sheetData>
  <autoFilter ref="A1:AD45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8/2020 00:00:00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7"/>
  <sheetViews>
    <sheetView workbookViewId="0">
      <selection activeCell="E66" sqref="E66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1.1406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8" style="19" bestFit="1" customWidth="1"/>
    <col min="12" max="12" width="20.28515625" style="19" bestFit="1" customWidth="1"/>
    <col min="13" max="13" width="18.28515625" style="19" bestFit="1" customWidth="1"/>
    <col min="14" max="14" width="12.140625" style="19" hidden="1" customWidth="1"/>
    <col min="15" max="15" width="15.5703125" style="19" hidden="1" customWidth="1"/>
    <col min="16" max="16" width="14.140625" style="19" hidden="1" customWidth="1"/>
    <col min="17" max="17" width="13.42578125" style="19" hidden="1" customWidth="1"/>
    <col min="18" max="18" width="20" style="19" hidden="1" customWidth="1"/>
    <col min="19" max="19" width="16.140625" style="19" hidden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8554687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133</v>
      </c>
      <c r="E2" s="21" t="s">
        <v>134</v>
      </c>
      <c r="F2" s="21">
        <v>4</v>
      </c>
      <c r="G2" s="21" t="s">
        <v>41</v>
      </c>
      <c r="I2" s="21">
        <v>319</v>
      </c>
      <c r="J2" s="21">
        <v>2</v>
      </c>
      <c r="K2" s="21" t="s">
        <v>135</v>
      </c>
      <c r="L2" s="21" t="s">
        <v>56</v>
      </c>
      <c r="M2" s="21">
        <v>555379.49</v>
      </c>
      <c r="N2" s="21">
        <v>0</v>
      </c>
      <c r="O2" s="21">
        <v>1932627</v>
      </c>
      <c r="P2" s="21">
        <v>72</v>
      </c>
      <c r="Q2" s="21" t="s">
        <v>47</v>
      </c>
      <c r="R2" s="21" t="s">
        <v>139</v>
      </c>
      <c r="S2" s="21">
        <v>2</v>
      </c>
      <c r="T2" s="21" t="s">
        <v>416</v>
      </c>
      <c r="U2" s="21" t="s">
        <v>664</v>
      </c>
      <c r="V2" s="21">
        <v>889</v>
      </c>
      <c r="W2" s="21" t="s">
        <v>665</v>
      </c>
      <c r="X2" s="21" t="s">
        <v>666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133</v>
      </c>
      <c r="E3" s="21" t="s">
        <v>134</v>
      </c>
      <c r="F3" s="21">
        <v>17</v>
      </c>
      <c r="G3" s="21" t="s">
        <v>41</v>
      </c>
      <c r="I3" s="21">
        <v>120</v>
      </c>
      <c r="J3" s="21">
        <v>1</v>
      </c>
      <c r="K3" s="21" t="s">
        <v>135</v>
      </c>
      <c r="L3" s="21" t="s">
        <v>46</v>
      </c>
      <c r="M3" s="21">
        <v>2737348</v>
      </c>
      <c r="N3" s="21">
        <v>0</v>
      </c>
      <c r="O3" s="21">
        <v>1933186</v>
      </c>
      <c r="P3" s="21">
        <v>72</v>
      </c>
      <c r="Q3" s="21" t="s">
        <v>136</v>
      </c>
      <c r="R3" s="21" t="s">
        <v>137</v>
      </c>
      <c r="S3" s="21">
        <v>2</v>
      </c>
      <c r="T3" s="21" t="s">
        <v>420</v>
      </c>
      <c r="U3" s="21" t="s">
        <v>667</v>
      </c>
      <c r="V3" s="21">
        <v>1087</v>
      </c>
      <c r="W3" s="21" t="s">
        <v>668</v>
      </c>
      <c r="X3" s="21" t="s">
        <v>669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133</v>
      </c>
      <c r="E4" s="21" t="s">
        <v>134</v>
      </c>
      <c r="F4" s="21">
        <v>17</v>
      </c>
      <c r="G4" s="21" t="s">
        <v>41</v>
      </c>
      <c r="I4" s="21">
        <v>120</v>
      </c>
      <c r="J4" s="21">
        <v>1</v>
      </c>
      <c r="K4" s="21" t="s">
        <v>135</v>
      </c>
      <c r="L4" s="21" t="s">
        <v>46</v>
      </c>
      <c r="M4" s="21">
        <v>3899619</v>
      </c>
      <c r="N4" s="21">
        <v>0</v>
      </c>
      <c r="O4" s="21">
        <v>1934408</v>
      </c>
      <c r="P4" s="21">
        <v>72</v>
      </c>
      <c r="Q4" s="21" t="s">
        <v>136</v>
      </c>
      <c r="R4" s="21" t="s">
        <v>137</v>
      </c>
      <c r="S4" s="21">
        <v>2</v>
      </c>
      <c r="T4" s="21" t="s">
        <v>424</v>
      </c>
      <c r="U4" s="21" t="s">
        <v>670</v>
      </c>
      <c r="V4" s="21">
        <v>2106</v>
      </c>
      <c r="W4" s="21" t="s">
        <v>624</v>
      </c>
      <c r="X4" s="21" t="s">
        <v>671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133</v>
      </c>
      <c r="E5" s="21" t="s">
        <v>134</v>
      </c>
      <c r="F5" s="21">
        <v>17</v>
      </c>
      <c r="G5" s="21" t="s">
        <v>41</v>
      </c>
      <c r="I5" s="21">
        <v>120</v>
      </c>
      <c r="J5" s="21">
        <v>1</v>
      </c>
      <c r="K5" s="21" t="s">
        <v>135</v>
      </c>
      <c r="L5" s="21" t="s">
        <v>46</v>
      </c>
      <c r="M5" s="21">
        <v>25205</v>
      </c>
      <c r="N5" s="21">
        <v>0</v>
      </c>
      <c r="O5" s="21">
        <v>1934898</v>
      </c>
      <c r="P5" s="21">
        <v>72</v>
      </c>
      <c r="Q5" s="21" t="s">
        <v>136</v>
      </c>
      <c r="R5" s="21" t="s">
        <v>137</v>
      </c>
      <c r="S5" s="21">
        <v>2</v>
      </c>
      <c r="T5" s="21" t="s">
        <v>428</v>
      </c>
      <c r="U5" s="21" t="s">
        <v>672</v>
      </c>
      <c r="V5" s="21">
        <v>3033</v>
      </c>
      <c r="W5" s="21" t="s">
        <v>430</v>
      </c>
      <c r="X5" s="21" t="s">
        <v>673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133</v>
      </c>
      <c r="E6" s="21" t="s">
        <v>134</v>
      </c>
      <c r="F6" s="21">
        <v>17</v>
      </c>
      <c r="G6" s="21" t="s">
        <v>41</v>
      </c>
      <c r="I6" s="21">
        <v>120</v>
      </c>
      <c r="J6" s="21">
        <v>2</v>
      </c>
      <c r="K6" s="21" t="s">
        <v>135</v>
      </c>
      <c r="L6" s="21" t="s">
        <v>46</v>
      </c>
      <c r="M6" s="21">
        <v>2878661</v>
      </c>
      <c r="N6" s="21">
        <v>0</v>
      </c>
      <c r="O6" s="21">
        <v>1934906</v>
      </c>
      <c r="P6" s="21">
        <v>72</v>
      </c>
      <c r="Q6" s="21" t="s">
        <v>136</v>
      </c>
      <c r="R6" s="21" t="s">
        <v>137</v>
      </c>
      <c r="S6" s="21">
        <v>2</v>
      </c>
      <c r="T6" s="21" t="s">
        <v>428</v>
      </c>
      <c r="U6" s="21" t="s">
        <v>674</v>
      </c>
      <c r="V6" s="21">
        <v>3040</v>
      </c>
      <c r="W6" s="21" t="s">
        <v>102</v>
      </c>
      <c r="X6" s="21" t="s">
        <v>675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133</v>
      </c>
      <c r="E7" s="21" t="s">
        <v>134</v>
      </c>
      <c r="F7" s="21">
        <v>4</v>
      </c>
      <c r="G7" s="21" t="s">
        <v>41</v>
      </c>
      <c r="I7" s="21">
        <v>375</v>
      </c>
      <c r="J7" s="21">
        <v>1</v>
      </c>
      <c r="K7" s="21" t="s">
        <v>135</v>
      </c>
      <c r="L7" s="21" t="s">
        <v>82</v>
      </c>
      <c r="M7" s="21">
        <v>2498641</v>
      </c>
      <c r="N7" s="21">
        <v>0</v>
      </c>
      <c r="O7" s="21">
        <v>1935428</v>
      </c>
      <c r="P7" s="21">
        <v>72</v>
      </c>
      <c r="Q7" s="21" t="s">
        <v>47</v>
      </c>
      <c r="R7" s="21" t="s">
        <v>172</v>
      </c>
      <c r="S7" s="21">
        <v>2</v>
      </c>
      <c r="T7" s="21" t="s">
        <v>434</v>
      </c>
      <c r="U7" s="21" t="s">
        <v>676</v>
      </c>
      <c r="V7" s="21">
        <v>3339</v>
      </c>
      <c r="W7" s="21" t="s">
        <v>436</v>
      </c>
      <c r="X7" s="21" t="s">
        <v>677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133</v>
      </c>
      <c r="E8" s="21" t="s">
        <v>134</v>
      </c>
      <c r="F8" s="21">
        <v>17</v>
      </c>
      <c r="G8" s="21" t="s">
        <v>41</v>
      </c>
      <c r="I8" s="21">
        <v>128</v>
      </c>
      <c r="J8" s="21">
        <v>1</v>
      </c>
      <c r="K8" s="21" t="s">
        <v>135</v>
      </c>
      <c r="L8" s="21" t="s">
        <v>95</v>
      </c>
      <c r="M8" s="21">
        <v>6090197</v>
      </c>
      <c r="N8" s="21">
        <v>0</v>
      </c>
      <c r="O8" s="21">
        <v>1935420</v>
      </c>
      <c r="P8" s="21">
        <v>72</v>
      </c>
      <c r="Q8" s="21" t="s">
        <v>47</v>
      </c>
      <c r="R8" s="21" t="s">
        <v>183</v>
      </c>
      <c r="S8" s="21">
        <v>2</v>
      </c>
      <c r="T8" s="21" t="s">
        <v>434</v>
      </c>
      <c r="U8" s="21" t="s">
        <v>678</v>
      </c>
      <c r="V8" s="21">
        <v>3334</v>
      </c>
      <c r="W8" s="21" t="s">
        <v>439</v>
      </c>
      <c r="X8" s="21" t="s">
        <v>679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441</v>
      </c>
      <c r="B9" s="21" t="s">
        <v>41</v>
      </c>
      <c r="C9" s="21" t="s">
        <v>42</v>
      </c>
      <c r="D9" s="21" t="s">
        <v>133</v>
      </c>
      <c r="E9" s="21" t="s">
        <v>134</v>
      </c>
      <c r="F9" s="21">
        <v>17</v>
      </c>
      <c r="G9" s="21" t="s">
        <v>41</v>
      </c>
      <c r="I9" s="21">
        <v>120</v>
      </c>
      <c r="J9" s="21">
        <v>1</v>
      </c>
      <c r="K9" s="21" t="s">
        <v>135</v>
      </c>
      <c r="L9" s="21" t="s">
        <v>46</v>
      </c>
      <c r="M9" s="21">
        <v>1915545</v>
      </c>
      <c r="N9" s="21">
        <v>0</v>
      </c>
      <c r="O9" s="21">
        <v>1936192</v>
      </c>
      <c r="P9" s="21">
        <v>72</v>
      </c>
      <c r="Q9" s="21" t="s">
        <v>136</v>
      </c>
      <c r="R9" s="21" t="s">
        <v>137</v>
      </c>
      <c r="S9" s="21">
        <v>2</v>
      </c>
      <c r="T9" s="21" t="s">
        <v>442</v>
      </c>
      <c r="U9" s="21" t="s">
        <v>138</v>
      </c>
      <c r="V9" s="21">
        <v>5081</v>
      </c>
      <c r="W9" s="21" t="s">
        <v>50</v>
      </c>
      <c r="X9" s="21" t="s">
        <v>51</v>
      </c>
      <c r="Y9" s="21">
        <v>0</v>
      </c>
      <c r="Z9" s="21" t="s">
        <v>52</v>
      </c>
      <c r="AA9" s="21" t="s">
        <v>53</v>
      </c>
      <c r="AB9" s="21" t="s">
        <v>54</v>
      </c>
      <c r="AC9" s="21" t="s">
        <v>55</v>
      </c>
    </row>
    <row r="10" spans="1:30" hidden="1" x14ac:dyDescent="0.25">
      <c r="A10" s="21" t="s">
        <v>443</v>
      </c>
      <c r="B10" s="21" t="s">
        <v>41</v>
      </c>
      <c r="C10" s="21" t="s">
        <v>42</v>
      </c>
      <c r="D10" s="21" t="s">
        <v>133</v>
      </c>
      <c r="E10" s="21" t="s">
        <v>134</v>
      </c>
      <c r="F10" s="21">
        <v>4</v>
      </c>
      <c r="G10" s="21" t="s">
        <v>41</v>
      </c>
      <c r="I10" s="21">
        <v>319</v>
      </c>
      <c r="J10" s="21">
        <v>2</v>
      </c>
      <c r="K10" s="21" t="s">
        <v>135</v>
      </c>
      <c r="L10" s="21" t="s">
        <v>56</v>
      </c>
      <c r="M10" s="21">
        <v>1970848.77</v>
      </c>
      <c r="N10" s="21">
        <v>0</v>
      </c>
      <c r="O10" s="21">
        <v>1936661</v>
      </c>
      <c r="P10" s="21">
        <v>72</v>
      </c>
      <c r="Q10" s="21" t="s">
        <v>47</v>
      </c>
      <c r="R10" s="21" t="s">
        <v>139</v>
      </c>
      <c r="S10" s="21">
        <v>2</v>
      </c>
      <c r="T10" s="21" t="s">
        <v>444</v>
      </c>
      <c r="U10" s="21" t="s">
        <v>140</v>
      </c>
      <c r="V10" s="21">
        <v>5416</v>
      </c>
      <c r="W10" s="21" t="s">
        <v>141</v>
      </c>
      <c r="X10" s="21" t="s">
        <v>142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444</v>
      </c>
      <c r="B11" s="21" t="s">
        <v>41</v>
      </c>
      <c r="C11" s="21" t="s">
        <v>42</v>
      </c>
      <c r="D11" s="21" t="s">
        <v>133</v>
      </c>
      <c r="E11" s="21" t="s">
        <v>134</v>
      </c>
      <c r="F11" s="21">
        <v>3</v>
      </c>
      <c r="G11" s="21" t="s">
        <v>41</v>
      </c>
      <c r="I11" s="21">
        <v>60</v>
      </c>
      <c r="J11" s="21">
        <v>4</v>
      </c>
      <c r="K11" s="21" t="s">
        <v>135</v>
      </c>
      <c r="L11" s="21" t="s">
        <v>143</v>
      </c>
      <c r="M11" s="21">
        <v>19810</v>
      </c>
      <c r="N11" s="21">
        <v>0</v>
      </c>
      <c r="O11" s="21">
        <v>1936857</v>
      </c>
      <c r="P11" s="21">
        <v>72</v>
      </c>
      <c r="Q11" s="21" t="s">
        <v>47</v>
      </c>
      <c r="R11" s="21" t="s">
        <v>144</v>
      </c>
      <c r="S11" s="21">
        <v>2</v>
      </c>
      <c r="T11" s="21" t="s">
        <v>445</v>
      </c>
      <c r="U11" s="21" t="s">
        <v>145</v>
      </c>
      <c r="V11" s="21">
        <v>5553</v>
      </c>
      <c r="W11" s="21" t="s">
        <v>146</v>
      </c>
      <c r="X11" s="21" t="s">
        <v>147</v>
      </c>
      <c r="Y11" s="21">
        <v>0</v>
      </c>
      <c r="Z11" s="21" t="s">
        <v>148</v>
      </c>
      <c r="AA11" s="21" t="s">
        <v>149</v>
      </c>
      <c r="AB11" s="21" t="s">
        <v>150</v>
      </c>
      <c r="AC11" s="21" t="s">
        <v>55</v>
      </c>
    </row>
    <row r="12" spans="1:30" hidden="1" x14ac:dyDescent="0.25">
      <c r="A12" s="21" t="s">
        <v>444</v>
      </c>
      <c r="B12" s="21" t="s">
        <v>41</v>
      </c>
      <c r="C12" s="21" t="s">
        <v>42</v>
      </c>
      <c r="D12" s="21" t="s">
        <v>133</v>
      </c>
      <c r="E12" s="21" t="s">
        <v>134</v>
      </c>
      <c r="F12" s="21">
        <v>3</v>
      </c>
      <c r="G12" s="21" t="s">
        <v>41</v>
      </c>
      <c r="I12" s="21">
        <v>60</v>
      </c>
      <c r="J12" s="21">
        <v>5</v>
      </c>
      <c r="K12" s="21" t="s">
        <v>135</v>
      </c>
      <c r="L12" s="21" t="s">
        <v>143</v>
      </c>
      <c r="M12" s="21">
        <v>19810</v>
      </c>
      <c r="N12" s="21">
        <v>0</v>
      </c>
      <c r="O12" s="21">
        <v>1936858</v>
      </c>
      <c r="P12" s="21">
        <v>72</v>
      </c>
      <c r="Q12" s="21" t="s">
        <v>47</v>
      </c>
      <c r="R12" s="21" t="s">
        <v>144</v>
      </c>
      <c r="S12" s="21">
        <v>2</v>
      </c>
      <c r="T12" s="21" t="s">
        <v>445</v>
      </c>
      <c r="U12" s="21" t="s">
        <v>151</v>
      </c>
      <c r="V12" s="21">
        <v>5554</v>
      </c>
      <c r="W12" s="21" t="s">
        <v>146</v>
      </c>
      <c r="X12" s="21" t="s">
        <v>147</v>
      </c>
      <c r="Y12" s="21">
        <v>0</v>
      </c>
      <c r="Z12" s="21" t="s">
        <v>148</v>
      </c>
      <c r="AA12" s="21" t="s">
        <v>149</v>
      </c>
      <c r="AB12" s="21" t="s">
        <v>150</v>
      </c>
      <c r="AC12" s="21" t="s">
        <v>55</v>
      </c>
    </row>
    <row r="13" spans="1:30" hidden="1" x14ac:dyDescent="0.25">
      <c r="A13" s="21" t="s">
        <v>444</v>
      </c>
      <c r="B13" s="21" t="s">
        <v>41</v>
      </c>
      <c r="C13" s="21" t="s">
        <v>42</v>
      </c>
      <c r="D13" s="21" t="s">
        <v>133</v>
      </c>
      <c r="E13" s="21" t="s">
        <v>134</v>
      </c>
      <c r="F13" s="21">
        <v>3</v>
      </c>
      <c r="G13" s="21" t="s">
        <v>41</v>
      </c>
      <c r="I13" s="21">
        <v>60</v>
      </c>
      <c r="J13" s="21">
        <v>6</v>
      </c>
      <c r="K13" s="21" t="s">
        <v>135</v>
      </c>
      <c r="L13" s="21" t="s">
        <v>143</v>
      </c>
      <c r="M13" s="21">
        <v>19810</v>
      </c>
      <c r="N13" s="21">
        <v>0</v>
      </c>
      <c r="O13" s="21">
        <v>1936859</v>
      </c>
      <c r="P13" s="21">
        <v>72</v>
      </c>
      <c r="Q13" s="21" t="s">
        <v>47</v>
      </c>
      <c r="R13" s="21" t="s">
        <v>144</v>
      </c>
      <c r="S13" s="21">
        <v>2</v>
      </c>
      <c r="T13" s="21" t="s">
        <v>445</v>
      </c>
      <c r="U13" s="21" t="s">
        <v>152</v>
      </c>
      <c r="V13" s="21">
        <v>5555</v>
      </c>
      <c r="W13" s="21" t="s">
        <v>146</v>
      </c>
      <c r="X13" s="21" t="s">
        <v>147</v>
      </c>
      <c r="Y13" s="21">
        <v>0</v>
      </c>
      <c r="Z13" s="21" t="s">
        <v>148</v>
      </c>
      <c r="AA13" s="21" t="s">
        <v>149</v>
      </c>
      <c r="AB13" s="21" t="s">
        <v>150</v>
      </c>
      <c r="AC13" s="21" t="s">
        <v>55</v>
      </c>
    </row>
    <row r="14" spans="1:30" hidden="1" x14ac:dyDescent="0.25">
      <c r="A14" s="21" t="s">
        <v>444</v>
      </c>
      <c r="B14" s="21" t="s">
        <v>41</v>
      </c>
      <c r="C14" s="21" t="s">
        <v>42</v>
      </c>
      <c r="D14" s="21" t="s">
        <v>133</v>
      </c>
      <c r="E14" s="21" t="s">
        <v>134</v>
      </c>
      <c r="F14" s="21">
        <v>3</v>
      </c>
      <c r="G14" s="21" t="s">
        <v>41</v>
      </c>
      <c r="I14" s="21">
        <v>60</v>
      </c>
      <c r="J14" s="21">
        <v>13</v>
      </c>
      <c r="K14" s="21" t="s">
        <v>135</v>
      </c>
      <c r="L14" s="21" t="s">
        <v>143</v>
      </c>
      <c r="M14" s="21">
        <v>107023</v>
      </c>
      <c r="N14" s="21">
        <v>0</v>
      </c>
      <c r="O14" s="21">
        <v>1936866</v>
      </c>
      <c r="P14" s="21">
        <v>72</v>
      </c>
      <c r="Q14" s="21" t="s">
        <v>47</v>
      </c>
      <c r="R14" s="21" t="s">
        <v>144</v>
      </c>
      <c r="S14" s="21">
        <v>2</v>
      </c>
      <c r="T14" s="21" t="s">
        <v>445</v>
      </c>
      <c r="U14" s="21" t="s">
        <v>153</v>
      </c>
      <c r="V14" s="21">
        <v>5562</v>
      </c>
      <c r="W14" s="21" t="s">
        <v>154</v>
      </c>
      <c r="X14" s="21" t="s">
        <v>155</v>
      </c>
      <c r="Y14" s="21">
        <v>0</v>
      </c>
      <c r="Z14" s="21" t="s">
        <v>148</v>
      </c>
      <c r="AA14" s="21" t="s">
        <v>149</v>
      </c>
      <c r="AB14" s="21" t="s">
        <v>150</v>
      </c>
      <c r="AC14" s="21" t="s">
        <v>55</v>
      </c>
    </row>
    <row r="15" spans="1:30" hidden="1" x14ac:dyDescent="0.25">
      <c r="A15" s="21" t="s">
        <v>444</v>
      </c>
      <c r="B15" s="21" t="s">
        <v>41</v>
      </c>
      <c r="C15" s="21" t="s">
        <v>42</v>
      </c>
      <c r="D15" s="21" t="s">
        <v>133</v>
      </c>
      <c r="E15" s="21" t="s">
        <v>134</v>
      </c>
      <c r="F15" s="21">
        <v>3</v>
      </c>
      <c r="G15" s="21" t="s">
        <v>41</v>
      </c>
      <c r="I15" s="21">
        <v>60</v>
      </c>
      <c r="J15" s="21">
        <v>14</v>
      </c>
      <c r="K15" s="21" t="s">
        <v>135</v>
      </c>
      <c r="L15" s="21" t="s">
        <v>143</v>
      </c>
      <c r="M15" s="21">
        <v>107023</v>
      </c>
      <c r="N15" s="21">
        <v>0</v>
      </c>
      <c r="O15" s="21">
        <v>1936869</v>
      </c>
      <c r="P15" s="21">
        <v>72</v>
      </c>
      <c r="Q15" s="21" t="s">
        <v>47</v>
      </c>
      <c r="R15" s="21" t="s">
        <v>144</v>
      </c>
      <c r="S15" s="21">
        <v>2</v>
      </c>
      <c r="T15" s="21" t="s">
        <v>445</v>
      </c>
      <c r="U15" s="21" t="s">
        <v>156</v>
      </c>
      <c r="V15" s="21">
        <v>5565</v>
      </c>
      <c r="W15" s="21" t="s">
        <v>154</v>
      </c>
      <c r="X15" s="21" t="s">
        <v>155</v>
      </c>
      <c r="Y15" s="21">
        <v>0</v>
      </c>
      <c r="Z15" s="21" t="s">
        <v>148</v>
      </c>
      <c r="AA15" s="21" t="s">
        <v>149</v>
      </c>
      <c r="AB15" s="21" t="s">
        <v>150</v>
      </c>
      <c r="AC15" s="21" t="s">
        <v>55</v>
      </c>
    </row>
    <row r="16" spans="1:30" hidden="1" x14ac:dyDescent="0.25">
      <c r="A16" s="21" t="s">
        <v>444</v>
      </c>
      <c r="B16" s="21" t="s">
        <v>41</v>
      </c>
      <c r="C16" s="21" t="s">
        <v>42</v>
      </c>
      <c r="D16" s="21" t="s">
        <v>133</v>
      </c>
      <c r="E16" s="21" t="s">
        <v>134</v>
      </c>
      <c r="F16" s="21">
        <v>3</v>
      </c>
      <c r="G16" s="21" t="s">
        <v>41</v>
      </c>
      <c r="I16" s="21">
        <v>60</v>
      </c>
      <c r="J16" s="21">
        <v>15</v>
      </c>
      <c r="K16" s="21" t="s">
        <v>135</v>
      </c>
      <c r="L16" s="21" t="s">
        <v>143</v>
      </c>
      <c r="M16" s="21">
        <v>107023</v>
      </c>
      <c r="N16" s="21">
        <v>0</v>
      </c>
      <c r="O16" s="21">
        <v>1936870</v>
      </c>
      <c r="P16" s="21">
        <v>72</v>
      </c>
      <c r="Q16" s="21" t="s">
        <v>47</v>
      </c>
      <c r="R16" s="21" t="s">
        <v>144</v>
      </c>
      <c r="S16" s="21">
        <v>2</v>
      </c>
      <c r="T16" s="21" t="s">
        <v>445</v>
      </c>
      <c r="U16" s="21" t="s">
        <v>157</v>
      </c>
      <c r="V16" s="21">
        <v>5566</v>
      </c>
      <c r="W16" s="21" t="s">
        <v>154</v>
      </c>
      <c r="X16" s="21" t="s">
        <v>155</v>
      </c>
      <c r="Y16" s="21">
        <v>0</v>
      </c>
      <c r="Z16" s="21" t="s">
        <v>148</v>
      </c>
      <c r="AA16" s="21" t="s">
        <v>149</v>
      </c>
      <c r="AB16" s="21" t="s">
        <v>150</v>
      </c>
      <c r="AC16" s="21" t="s">
        <v>55</v>
      </c>
    </row>
    <row r="17" spans="1:29" hidden="1" x14ac:dyDescent="0.25">
      <c r="A17" s="21" t="s">
        <v>445</v>
      </c>
      <c r="B17" s="21" t="s">
        <v>41</v>
      </c>
      <c r="C17" s="21" t="s">
        <v>42</v>
      </c>
      <c r="D17" s="21" t="s">
        <v>133</v>
      </c>
      <c r="E17" s="21" t="s">
        <v>134</v>
      </c>
      <c r="F17" s="21">
        <v>4</v>
      </c>
      <c r="G17" s="21" t="s">
        <v>41</v>
      </c>
      <c r="I17" s="21">
        <v>319</v>
      </c>
      <c r="J17" s="21">
        <v>7</v>
      </c>
      <c r="K17" s="21" t="s">
        <v>135</v>
      </c>
      <c r="L17" s="21" t="s">
        <v>56</v>
      </c>
      <c r="M17" s="21">
        <v>1301702</v>
      </c>
      <c r="N17" s="21">
        <v>0</v>
      </c>
      <c r="O17" s="21">
        <v>1937842</v>
      </c>
      <c r="P17" s="21">
        <v>72</v>
      </c>
      <c r="Q17" s="21" t="s">
        <v>47</v>
      </c>
      <c r="R17" s="21" t="s">
        <v>139</v>
      </c>
      <c r="S17" s="21">
        <v>2</v>
      </c>
      <c r="T17" s="21" t="s">
        <v>445</v>
      </c>
      <c r="U17" s="21" t="s">
        <v>158</v>
      </c>
      <c r="V17" s="21">
        <v>6443</v>
      </c>
      <c r="W17" s="21" t="s">
        <v>63</v>
      </c>
      <c r="X17" s="21" t="s">
        <v>159</v>
      </c>
      <c r="Y17" s="21">
        <v>0</v>
      </c>
      <c r="Z17" s="21" t="s">
        <v>52</v>
      </c>
      <c r="AA17" s="21" t="s">
        <v>60</v>
      </c>
      <c r="AB17" s="21" t="s">
        <v>61</v>
      </c>
      <c r="AC17" s="21" t="s">
        <v>55</v>
      </c>
    </row>
    <row r="18" spans="1:29" hidden="1" x14ac:dyDescent="0.25">
      <c r="A18" s="21" t="s">
        <v>445</v>
      </c>
      <c r="B18" s="21" t="s">
        <v>41</v>
      </c>
      <c r="C18" s="21" t="s">
        <v>42</v>
      </c>
      <c r="D18" s="21" t="s">
        <v>133</v>
      </c>
      <c r="E18" s="21" t="s">
        <v>134</v>
      </c>
      <c r="F18" s="21">
        <v>4</v>
      </c>
      <c r="G18" s="21" t="s">
        <v>41</v>
      </c>
      <c r="I18" s="21">
        <v>319</v>
      </c>
      <c r="J18" s="21">
        <v>8</v>
      </c>
      <c r="K18" s="21" t="s">
        <v>135</v>
      </c>
      <c r="L18" s="21" t="s">
        <v>56</v>
      </c>
      <c r="M18" s="21">
        <v>90680</v>
      </c>
      <c r="N18" s="21">
        <v>0</v>
      </c>
      <c r="O18" s="21">
        <v>1937843</v>
      </c>
      <c r="P18" s="21">
        <v>72</v>
      </c>
      <c r="Q18" s="21" t="s">
        <v>47</v>
      </c>
      <c r="R18" s="21" t="s">
        <v>139</v>
      </c>
      <c r="S18" s="21">
        <v>2</v>
      </c>
      <c r="T18" s="21" t="s">
        <v>445</v>
      </c>
      <c r="U18" s="21" t="s">
        <v>160</v>
      </c>
      <c r="V18" s="21">
        <v>6444</v>
      </c>
      <c r="W18" s="21" t="s">
        <v>161</v>
      </c>
      <c r="X18" s="21" t="s">
        <v>159</v>
      </c>
      <c r="Y18" s="21">
        <v>0</v>
      </c>
      <c r="Z18" s="21" t="s">
        <v>52</v>
      </c>
      <c r="AA18" s="21" t="s">
        <v>60</v>
      </c>
      <c r="AB18" s="21" t="s">
        <v>61</v>
      </c>
      <c r="AC18" s="21" t="s">
        <v>55</v>
      </c>
    </row>
    <row r="19" spans="1:29" hidden="1" x14ac:dyDescent="0.25">
      <c r="A19" s="21" t="s">
        <v>445</v>
      </c>
      <c r="B19" s="21" t="s">
        <v>41</v>
      </c>
      <c r="C19" s="21" t="s">
        <v>42</v>
      </c>
      <c r="D19" s="21" t="s">
        <v>133</v>
      </c>
      <c r="E19" s="21" t="s">
        <v>134</v>
      </c>
      <c r="F19" s="21">
        <v>17</v>
      </c>
      <c r="G19" s="21" t="s">
        <v>41</v>
      </c>
      <c r="I19" s="21">
        <v>120</v>
      </c>
      <c r="J19" s="21">
        <v>1</v>
      </c>
      <c r="K19" s="21" t="s">
        <v>135</v>
      </c>
      <c r="L19" s="21" t="s">
        <v>46</v>
      </c>
      <c r="M19" s="21">
        <v>170383</v>
      </c>
      <c r="N19" s="21">
        <v>0</v>
      </c>
      <c r="O19" s="21">
        <v>1937848</v>
      </c>
      <c r="P19" s="21">
        <v>72</v>
      </c>
      <c r="Q19" s="21" t="s">
        <v>136</v>
      </c>
      <c r="R19" s="21" t="s">
        <v>137</v>
      </c>
      <c r="S19" s="21">
        <v>2</v>
      </c>
      <c r="T19" s="21" t="s">
        <v>445</v>
      </c>
      <c r="U19" s="21" t="s">
        <v>162</v>
      </c>
      <c r="V19" s="21">
        <v>6449</v>
      </c>
      <c r="W19" s="21" t="s">
        <v>68</v>
      </c>
      <c r="X19" s="21" t="s">
        <v>163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446</v>
      </c>
      <c r="B20" s="21" t="s">
        <v>41</v>
      </c>
      <c r="C20" s="21" t="s">
        <v>42</v>
      </c>
      <c r="D20" s="21" t="s">
        <v>133</v>
      </c>
      <c r="E20" s="21" t="s">
        <v>134</v>
      </c>
      <c r="F20" s="21">
        <v>17</v>
      </c>
      <c r="G20" s="21" t="s">
        <v>41</v>
      </c>
      <c r="I20" s="21">
        <v>120</v>
      </c>
      <c r="J20" s="21">
        <v>1</v>
      </c>
      <c r="K20" s="21" t="s">
        <v>135</v>
      </c>
      <c r="L20" s="21" t="s">
        <v>46</v>
      </c>
      <c r="M20" s="21">
        <v>909684</v>
      </c>
      <c r="N20" s="21">
        <v>0</v>
      </c>
      <c r="O20" s="21">
        <v>1938128</v>
      </c>
      <c r="P20" s="21">
        <v>72</v>
      </c>
      <c r="Q20" s="21" t="s">
        <v>136</v>
      </c>
      <c r="R20" s="21" t="s">
        <v>137</v>
      </c>
      <c r="S20" s="21">
        <v>2</v>
      </c>
      <c r="T20" s="21" t="s">
        <v>447</v>
      </c>
      <c r="U20" s="21" t="s">
        <v>164</v>
      </c>
      <c r="V20" s="21">
        <v>6749</v>
      </c>
      <c r="W20" s="21" t="s">
        <v>71</v>
      </c>
      <c r="X20" s="21" t="s">
        <v>165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446</v>
      </c>
      <c r="B21" s="21" t="s">
        <v>41</v>
      </c>
      <c r="C21" s="21" t="s">
        <v>42</v>
      </c>
      <c r="D21" s="21" t="s">
        <v>133</v>
      </c>
      <c r="E21" s="21" t="s">
        <v>134</v>
      </c>
      <c r="F21" s="21">
        <v>17</v>
      </c>
      <c r="G21" s="21" t="s">
        <v>41</v>
      </c>
      <c r="I21" s="21">
        <v>120</v>
      </c>
      <c r="J21" s="21">
        <v>2</v>
      </c>
      <c r="K21" s="21" t="s">
        <v>135</v>
      </c>
      <c r="L21" s="21" t="s">
        <v>46</v>
      </c>
      <c r="M21" s="21">
        <v>3318484</v>
      </c>
      <c r="N21" s="21">
        <v>0</v>
      </c>
      <c r="O21" s="21">
        <v>1938146</v>
      </c>
      <c r="P21" s="21">
        <v>72</v>
      </c>
      <c r="Q21" s="21" t="s">
        <v>136</v>
      </c>
      <c r="R21" s="21" t="s">
        <v>137</v>
      </c>
      <c r="S21" s="21">
        <v>2</v>
      </c>
      <c r="T21" s="21" t="s">
        <v>447</v>
      </c>
      <c r="U21" s="21" t="s">
        <v>166</v>
      </c>
      <c r="V21" s="21">
        <v>6766</v>
      </c>
      <c r="W21" s="21" t="s">
        <v>167</v>
      </c>
      <c r="X21" s="21" t="s">
        <v>168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447</v>
      </c>
      <c r="B22" s="21" t="s">
        <v>41</v>
      </c>
      <c r="C22" s="21" t="s">
        <v>42</v>
      </c>
      <c r="D22" s="21" t="s">
        <v>133</v>
      </c>
      <c r="E22" s="21" t="s">
        <v>134</v>
      </c>
      <c r="F22" s="21">
        <v>17</v>
      </c>
      <c r="G22" s="21" t="s">
        <v>41</v>
      </c>
      <c r="I22" s="21">
        <v>120</v>
      </c>
      <c r="J22" s="21">
        <v>1</v>
      </c>
      <c r="K22" s="21" t="s">
        <v>135</v>
      </c>
      <c r="L22" s="21" t="s">
        <v>46</v>
      </c>
      <c r="M22" s="21">
        <v>215762</v>
      </c>
      <c r="N22" s="21">
        <v>0</v>
      </c>
      <c r="O22" s="21">
        <v>1938389</v>
      </c>
      <c r="P22" s="21">
        <v>72</v>
      </c>
      <c r="Q22" s="21" t="s">
        <v>136</v>
      </c>
      <c r="R22" s="21" t="s">
        <v>137</v>
      </c>
      <c r="S22" s="21">
        <v>2</v>
      </c>
      <c r="T22" s="21" t="s">
        <v>447</v>
      </c>
      <c r="U22" s="21" t="s">
        <v>169</v>
      </c>
      <c r="V22" s="21">
        <v>7009</v>
      </c>
      <c r="W22" s="21" t="s">
        <v>170</v>
      </c>
      <c r="X22" s="21" t="s">
        <v>171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448</v>
      </c>
      <c r="B23" s="21" t="s">
        <v>41</v>
      </c>
      <c r="C23" s="21" t="s">
        <v>42</v>
      </c>
      <c r="D23" s="21" t="s">
        <v>133</v>
      </c>
      <c r="E23" s="21" t="s">
        <v>134</v>
      </c>
      <c r="F23" s="21">
        <v>4</v>
      </c>
      <c r="G23" s="21" t="s">
        <v>41</v>
      </c>
      <c r="I23" s="21">
        <v>375</v>
      </c>
      <c r="J23" s="21">
        <v>4</v>
      </c>
      <c r="K23" s="21" t="s">
        <v>135</v>
      </c>
      <c r="L23" s="21" t="s">
        <v>82</v>
      </c>
      <c r="M23" s="21">
        <v>2498640</v>
      </c>
      <c r="N23" s="21">
        <v>0</v>
      </c>
      <c r="O23" s="21">
        <v>1940262</v>
      </c>
      <c r="P23" s="21">
        <v>72</v>
      </c>
      <c r="Q23" s="21" t="s">
        <v>47</v>
      </c>
      <c r="R23" s="21" t="s">
        <v>172</v>
      </c>
      <c r="S23" s="21">
        <v>2</v>
      </c>
      <c r="T23" s="21" t="s">
        <v>449</v>
      </c>
      <c r="U23" s="21" t="s">
        <v>173</v>
      </c>
      <c r="V23" s="21">
        <v>8471</v>
      </c>
      <c r="W23" s="21" t="s">
        <v>174</v>
      </c>
      <c r="X23" s="21" t="s">
        <v>175</v>
      </c>
      <c r="Y23" s="21">
        <v>0</v>
      </c>
      <c r="Z23" s="21" t="s">
        <v>52</v>
      </c>
      <c r="AA23" s="21" t="s">
        <v>60</v>
      </c>
      <c r="AB23" s="21" t="s">
        <v>88</v>
      </c>
      <c r="AC23" s="21" t="s">
        <v>55</v>
      </c>
    </row>
    <row r="24" spans="1:29" hidden="1" x14ac:dyDescent="0.25">
      <c r="A24" s="21" t="s">
        <v>448</v>
      </c>
      <c r="B24" s="21" t="s">
        <v>41</v>
      </c>
      <c r="C24" s="21" t="s">
        <v>42</v>
      </c>
      <c r="D24" s="21" t="s">
        <v>133</v>
      </c>
      <c r="E24" s="21" t="s">
        <v>134</v>
      </c>
      <c r="F24" s="21">
        <v>17</v>
      </c>
      <c r="G24" s="21" t="s">
        <v>41</v>
      </c>
      <c r="I24" s="21">
        <v>120</v>
      </c>
      <c r="J24" s="21">
        <v>1</v>
      </c>
      <c r="K24" s="21" t="s">
        <v>135</v>
      </c>
      <c r="L24" s="21" t="s">
        <v>46</v>
      </c>
      <c r="M24" s="21">
        <v>7819002</v>
      </c>
      <c r="N24" s="21">
        <v>0</v>
      </c>
      <c r="O24" s="21">
        <v>1940252</v>
      </c>
      <c r="P24" s="21">
        <v>72</v>
      </c>
      <c r="Q24" s="21" t="s">
        <v>136</v>
      </c>
      <c r="R24" s="21" t="s">
        <v>137</v>
      </c>
      <c r="S24" s="21">
        <v>2</v>
      </c>
      <c r="T24" s="21" t="s">
        <v>449</v>
      </c>
      <c r="U24" s="21" t="s">
        <v>176</v>
      </c>
      <c r="V24" s="21">
        <v>8461</v>
      </c>
      <c r="W24" s="21" t="s">
        <v>177</v>
      </c>
      <c r="X24" s="21" t="s">
        <v>178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448</v>
      </c>
      <c r="B25" s="21" t="s">
        <v>41</v>
      </c>
      <c r="C25" s="21" t="s">
        <v>42</v>
      </c>
      <c r="D25" s="21" t="s">
        <v>133</v>
      </c>
      <c r="E25" s="21" t="s">
        <v>134</v>
      </c>
      <c r="F25" s="21">
        <v>17</v>
      </c>
      <c r="G25" s="21" t="s">
        <v>41</v>
      </c>
      <c r="I25" s="21">
        <v>120</v>
      </c>
      <c r="J25" s="21">
        <v>2</v>
      </c>
      <c r="K25" s="21" t="s">
        <v>135</v>
      </c>
      <c r="L25" s="21" t="s">
        <v>46</v>
      </c>
      <c r="M25" s="21">
        <v>3480774</v>
      </c>
      <c r="N25" s="21">
        <v>0</v>
      </c>
      <c r="O25" s="21">
        <v>1940257</v>
      </c>
      <c r="P25" s="21">
        <v>72</v>
      </c>
      <c r="Q25" s="21" t="s">
        <v>136</v>
      </c>
      <c r="R25" s="21" t="s">
        <v>137</v>
      </c>
      <c r="S25" s="21">
        <v>2</v>
      </c>
      <c r="T25" s="21" t="s">
        <v>449</v>
      </c>
      <c r="U25" s="21" t="s">
        <v>179</v>
      </c>
      <c r="V25" s="21">
        <v>8466</v>
      </c>
      <c r="W25" s="21" t="s">
        <v>102</v>
      </c>
      <c r="X25" s="21" t="s">
        <v>180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448</v>
      </c>
      <c r="B26" s="21" t="s">
        <v>41</v>
      </c>
      <c r="C26" s="21" t="s">
        <v>42</v>
      </c>
      <c r="D26" s="21" t="s">
        <v>133</v>
      </c>
      <c r="E26" s="21" t="s">
        <v>134</v>
      </c>
      <c r="F26" s="21">
        <v>17</v>
      </c>
      <c r="G26" s="21" t="s">
        <v>41</v>
      </c>
      <c r="I26" s="21">
        <v>120</v>
      </c>
      <c r="J26" s="21">
        <v>3</v>
      </c>
      <c r="K26" s="21" t="s">
        <v>135</v>
      </c>
      <c r="L26" s="21" t="s">
        <v>46</v>
      </c>
      <c r="M26" s="21">
        <v>24839</v>
      </c>
      <c r="N26" s="21">
        <v>0</v>
      </c>
      <c r="O26" s="21">
        <v>1940267</v>
      </c>
      <c r="P26" s="21">
        <v>72</v>
      </c>
      <c r="Q26" s="21" t="s">
        <v>136</v>
      </c>
      <c r="R26" s="21" t="s">
        <v>137</v>
      </c>
      <c r="S26" s="21">
        <v>2</v>
      </c>
      <c r="T26" s="21" t="s">
        <v>449</v>
      </c>
      <c r="U26" s="21" t="s">
        <v>181</v>
      </c>
      <c r="V26" s="21">
        <v>8476</v>
      </c>
      <c r="W26" s="21" t="s">
        <v>93</v>
      </c>
      <c r="X26" s="21" t="s">
        <v>182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448</v>
      </c>
      <c r="B27" s="21" t="s">
        <v>41</v>
      </c>
      <c r="C27" s="21" t="s">
        <v>42</v>
      </c>
      <c r="D27" s="21" t="s">
        <v>133</v>
      </c>
      <c r="E27" s="21" t="s">
        <v>134</v>
      </c>
      <c r="F27" s="21">
        <v>17</v>
      </c>
      <c r="G27" s="21" t="s">
        <v>41</v>
      </c>
      <c r="I27" s="21">
        <v>128</v>
      </c>
      <c r="J27" s="21">
        <v>5</v>
      </c>
      <c r="K27" s="21" t="s">
        <v>135</v>
      </c>
      <c r="L27" s="21" t="s">
        <v>95</v>
      </c>
      <c r="M27" s="21">
        <v>6090197</v>
      </c>
      <c r="N27" s="21">
        <v>0</v>
      </c>
      <c r="O27" s="21">
        <v>1940272</v>
      </c>
      <c r="P27" s="21">
        <v>72</v>
      </c>
      <c r="Q27" s="21" t="s">
        <v>47</v>
      </c>
      <c r="R27" s="21" t="s">
        <v>183</v>
      </c>
      <c r="S27" s="21">
        <v>2</v>
      </c>
      <c r="T27" s="21" t="s">
        <v>449</v>
      </c>
      <c r="U27" s="21" t="s">
        <v>184</v>
      </c>
      <c r="V27" s="21">
        <v>8481</v>
      </c>
      <c r="W27" s="21" t="s">
        <v>98</v>
      </c>
      <c r="X27" s="21" t="s">
        <v>185</v>
      </c>
      <c r="Y27" s="21">
        <v>0</v>
      </c>
      <c r="Z27" s="21" t="s">
        <v>52</v>
      </c>
      <c r="AA27" s="21" t="s">
        <v>53</v>
      </c>
      <c r="AB27" s="21" t="s">
        <v>100</v>
      </c>
      <c r="AC27" s="21" t="s">
        <v>55</v>
      </c>
    </row>
    <row r="28" spans="1:29" hidden="1" x14ac:dyDescent="0.25">
      <c r="A28" s="21" t="s">
        <v>450</v>
      </c>
      <c r="B28" s="21" t="s">
        <v>41</v>
      </c>
      <c r="C28" s="21" t="s">
        <v>42</v>
      </c>
      <c r="D28" s="21" t="s">
        <v>133</v>
      </c>
      <c r="E28" s="21" t="s">
        <v>134</v>
      </c>
      <c r="F28" s="21">
        <v>17</v>
      </c>
      <c r="G28" s="21" t="s">
        <v>41</v>
      </c>
      <c r="I28" s="21">
        <v>120</v>
      </c>
      <c r="J28" s="21">
        <v>1</v>
      </c>
      <c r="K28" s="21" t="s">
        <v>135</v>
      </c>
      <c r="L28" s="21" t="s">
        <v>46</v>
      </c>
      <c r="M28" s="21">
        <v>675282</v>
      </c>
      <c r="N28" s="21">
        <v>0</v>
      </c>
      <c r="O28" s="21">
        <v>1940703</v>
      </c>
      <c r="P28" s="21">
        <v>72</v>
      </c>
      <c r="Q28" s="21" t="s">
        <v>136</v>
      </c>
      <c r="R28" s="21" t="s">
        <v>137</v>
      </c>
      <c r="S28" s="21">
        <v>2</v>
      </c>
      <c r="T28" s="21" t="s">
        <v>450</v>
      </c>
      <c r="U28" s="21" t="s">
        <v>186</v>
      </c>
      <c r="V28" s="21">
        <v>8780</v>
      </c>
      <c r="W28" s="21" t="s">
        <v>105</v>
      </c>
      <c r="X28" s="21" t="s">
        <v>187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451</v>
      </c>
      <c r="B29" s="21" t="s">
        <v>41</v>
      </c>
      <c r="C29" s="21" t="s">
        <v>42</v>
      </c>
      <c r="D29" s="21" t="s">
        <v>133</v>
      </c>
      <c r="E29" s="21" t="s">
        <v>134</v>
      </c>
      <c r="F29" s="21">
        <v>17</v>
      </c>
      <c r="G29" s="21" t="s">
        <v>41</v>
      </c>
      <c r="I29" s="21">
        <v>120</v>
      </c>
      <c r="J29" s="21">
        <v>1</v>
      </c>
      <c r="K29" s="21" t="s">
        <v>135</v>
      </c>
      <c r="L29" s="21" t="s">
        <v>46</v>
      </c>
      <c r="M29" s="21">
        <v>979095</v>
      </c>
      <c r="N29" s="21">
        <v>0</v>
      </c>
      <c r="O29" s="21">
        <v>1940955</v>
      </c>
      <c r="P29" s="21">
        <v>72</v>
      </c>
      <c r="Q29" s="21" t="s">
        <v>136</v>
      </c>
      <c r="R29" s="21" t="s">
        <v>137</v>
      </c>
      <c r="S29" s="21">
        <v>2</v>
      </c>
      <c r="T29" s="21" t="s">
        <v>452</v>
      </c>
      <c r="U29" s="21" t="s">
        <v>188</v>
      </c>
      <c r="V29" s="21">
        <v>9002</v>
      </c>
      <c r="W29" s="21" t="s">
        <v>108</v>
      </c>
      <c r="X29" s="21" t="s">
        <v>109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453</v>
      </c>
      <c r="B30" s="21" t="s">
        <v>41</v>
      </c>
      <c r="C30" s="21" t="s">
        <v>42</v>
      </c>
      <c r="D30" s="21" t="s">
        <v>133</v>
      </c>
      <c r="E30" s="21" t="s">
        <v>134</v>
      </c>
      <c r="F30" s="21">
        <v>4</v>
      </c>
      <c r="G30" s="21" t="s">
        <v>41</v>
      </c>
      <c r="I30" s="21">
        <v>319</v>
      </c>
      <c r="J30" s="21">
        <v>1</v>
      </c>
      <c r="K30" s="21" t="s">
        <v>135</v>
      </c>
      <c r="L30" s="21" t="s">
        <v>56</v>
      </c>
      <c r="M30" s="21">
        <v>1452063.41</v>
      </c>
      <c r="N30" s="21">
        <v>0</v>
      </c>
      <c r="O30" s="21">
        <v>1941477</v>
      </c>
      <c r="P30" s="21">
        <v>72</v>
      </c>
      <c r="Q30" s="21" t="s">
        <v>47</v>
      </c>
      <c r="R30" s="21" t="s">
        <v>139</v>
      </c>
      <c r="S30" s="21">
        <v>2</v>
      </c>
      <c r="T30" s="21" t="s">
        <v>453</v>
      </c>
      <c r="U30" s="21" t="s">
        <v>189</v>
      </c>
      <c r="V30" s="21">
        <v>9444</v>
      </c>
      <c r="W30" s="21" t="s">
        <v>190</v>
      </c>
      <c r="X30" s="21" t="s">
        <v>191</v>
      </c>
      <c r="Y30" s="21">
        <v>0</v>
      </c>
      <c r="Z30" s="21" t="s">
        <v>52</v>
      </c>
      <c r="AA30" s="21" t="s">
        <v>60</v>
      </c>
      <c r="AB30" s="21" t="s">
        <v>61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133</v>
      </c>
      <c r="E31" s="21" t="s">
        <v>134</v>
      </c>
      <c r="F31" s="21">
        <v>4</v>
      </c>
      <c r="G31" s="21" t="s">
        <v>41</v>
      </c>
      <c r="I31" s="21">
        <v>319</v>
      </c>
      <c r="J31" s="21">
        <v>7</v>
      </c>
      <c r="K31" s="21" t="s">
        <v>135</v>
      </c>
      <c r="L31" s="21" t="s">
        <v>56</v>
      </c>
      <c r="M31" s="21">
        <v>824949</v>
      </c>
      <c r="N31" s="21">
        <v>0</v>
      </c>
      <c r="O31" s="21">
        <v>1943340</v>
      </c>
      <c r="P31" s="21">
        <v>72</v>
      </c>
      <c r="Q31" s="21" t="s">
        <v>47</v>
      </c>
      <c r="R31" s="21" t="s">
        <v>139</v>
      </c>
      <c r="S31" s="21">
        <v>2</v>
      </c>
      <c r="T31" s="21" t="s">
        <v>454</v>
      </c>
      <c r="U31" s="21" t="s">
        <v>192</v>
      </c>
      <c r="V31" s="21">
        <v>11215</v>
      </c>
      <c r="W31" s="21" t="s">
        <v>193</v>
      </c>
      <c r="X31" s="21" t="s">
        <v>194</v>
      </c>
      <c r="Y31" s="21">
        <v>0</v>
      </c>
      <c r="Z31" s="21" t="s">
        <v>52</v>
      </c>
      <c r="AA31" s="21" t="s">
        <v>60</v>
      </c>
      <c r="AB31" s="21" t="s">
        <v>61</v>
      </c>
      <c r="AC31" s="21" t="s">
        <v>55</v>
      </c>
    </row>
    <row r="32" spans="1:29" hidden="1" x14ac:dyDescent="0.25">
      <c r="A32" s="21" t="s">
        <v>454</v>
      </c>
      <c r="B32" s="21" t="s">
        <v>41</v>
      </c>
      <c r="C32" s="21" t="s">
        <v>42</v>
      </c>
      <c r="D32" s="21" t="s">
        <v>133</v>
      </c>
      <c r="E32" s="21" t="s">
        <v>134</v>
      </c>
      <c r="F32" s="21">
        <v>4</v>
      </c>
      <c r="G32" s="21" t="s">
        <v>41</v>
      </c>
      <c r="I32" s="21">
        <v>319</v>
      </c>
      <c r="J32" s="21">
        <v>8</v>
      </c>
      <c r="K32" s="21" t="s">
        <v>135</v>
      </c>
      <c r="L32" s="21" t="s">
        <v>56</v>
      </c>
      <c r="M32" s="21">
        <v>318444</v>
      </c>
      <c r="N32" s="21">
        <v>0</v>
      </c>
      <c r="O32" s="21">
        <v>1943341</v>
      </c>
      <c r="P32" s="21">
        <v>72</v>
      </c>
      <c r="Q32" s="21" t="s">
        <v>47</v>
      </c>
      <c r="R32" s="21" t="s">
        <v>139</v>
      </c>
      <c r="S32" s="21">
        <v>2</v>
      </c>
      <c r="T32" s="21" t="s">
        <v>454</v>
      </c>
      <c r="U32" s="21" t="s">
        <v>195</v>
      </c>
      <c r="V32" s="21">
        <v>11216</v>
      </c>
      <c r="W32" s="21" t="s">
        <v>117</v>
      </c>
      <c r="X32" s="21" t="s">
        <v>194</v>
      </c>
      <c r="Y32" s="21">
        <v>0</v>
      </c>
      <c r="Z32" s="21" t="s">
        <v>52</v>
      </c>
      <c r="AA32" s="21" t="s">
        <v>60</v>
      </c>
      <c r="AB32" s="21" t="s">
        <v>61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133</v>
      </c>
      <c r="E33" s="21" t="s">
        <v>134</v>
      </c>
      <c r="F33" s="21">
        <v>17</v>
      </c>
      <c r="G33" s="21" t="s">
        <v>41</v>
      </c>
      <c r="I33" s="21">
        <v>120</v>
      </c>
      <c r="J33" s="21">
        <v>1</v>
      </c>
      <c r="K33" s="21" t="s">
        <v>135</v>
      </c>
      <c r="L33" s="21" t="s">
        <v>46</v>
      </c>
      <c r="M33" s="21">
        <v>916371</v>
      </c>
      <c r="N33" s="21">
        <v>0</v>
      </c>
      <c r="O33" s="21">
        <v>1943331</v>
      </c>
      <c r="P33" s="21">
        <v>72</v>
      </c>
      <c r="Q33" s="21" t="s">
        <v>136</v>
      </c>
      <c r="R33" s="21" t="s">
        <v>137</v>
      </c>
      <c r="S33" s="21">
        <v>2</v>
      </c>
      <c r="T33" s="21" t="s">
        <v>454</v>
      </c>
      <c r="U33" s="21" t="s">
        <v>199</v>
      </c>
      <c r="V33" s="21">
        <v>11206</v>
      </c>
      <c r="W33" s="21" t="s">
        <v>71</v>
      </c>
      <c r="X33" s="21" t="s">
        <v>200</v>
      </c>
      <c r="Y33" s="21">
        <v>0</v>
      </c>
      <c r="Z33" s="21" t="s">
        <v>52</v>
      </c>
      <c r="AA33" s="21" t="s">
        <v>53</v>
      </c>
      <c r="AB33" s="21" t="s">
        <v>54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133</v>
      </c>
      <c r="E34" s="21" t="s">
        <v>134</v>
      </c>
      <c r="F34" s="21">
        <v>17</v>
      </c>
      <c r="G34" s="21" t="s">
        <v>41</v>
      </c>
      <c r="I34" s="21">
        <v>120</v>
      </c>
      <c r="J34" s="21">
        <v>1</v>
      </c>
      <c r="K34" s="21" t="s">
        <v>135</v>
      </c>
      <c r="L34" s="21" t="s">
        <v>46</v>
      </c>
      <c r="M34" s="21">
        <v>123782</v>
      </c>
      <c r="N34" s="21">
        <v>0</v>
      </c>
      <c r="O34" s="21">
        <v>1943526</v>
      </c>
      <c r="P34" s="21">
        <v>72</v>
      </c>
      <c r="Q34" s="21" t="s">
        <v>136</v>
      </c>
      <c r="R34" s="21" t="s">
        <v>137</v>
      </c>
      <c r="S34" s="21">
        <v>2</v>
      </c>
      <c r="T34" s="21" t="s">
        <v>454</v>
      </c>
      <c r="U34" s="21" t="s">
        <v>196</v>
      </c>
      <c r="V34" s="21">
        <v>11363</v>
      </c>
      <c r="W34" s="21" t="s">
        <v>197</v>
      </c>
      <c r="X34" s="21" t="s">
        <v>198</v>
      </c>
      <c r="Y34" s="21">
        <v>0</v>
      </c>
      <c r="Z34" s="21" t="s">
        <v>52</v>
      </c>
      <c r="AA34" s="21" t="s">
        <v>53</v>
      </c>
      <c r="AB34" s="21" t="s">
        <v>54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133</v>
      </c>
      <c r="E35" s="21" t="s">
        <v>134</v>
      </c>
      <c r="F35" s="21">
        <v>17</v>
      </c>
      <c r="G35" s="21" t="s">
        <v>41</v>
      </c>
      <c r="I35" s="21">
        <v>120</v>
      </c>
      <c r="J35" s="21">
        <v>2</v>
      </c>
      <c r="K35" s="21" t="s">
        <v>135</v>
      </c>
      <c r="L35" s="21" t="s">
        <v>46</v>
      </c>
      <c r="M35" s="21">
        <v>5568743</v>
      </c>
      <c r="N35" s="21">
        <v>0</v>
      </c>
      <c r="O35" s="21">
        <v>1943532</v>
      </c>
      <c r="P35" s="21">
        <v>72</v>
      </c>
      <c r="Q35" s="21" t="s">
        <v>136</v>
      </c>
      <c r="R35" s="21" t="s">
        <v>137</v>
      </c>
      <c r="S35" s="21">
        <v>2</v>
      </c>
      <c r="T35" s="21" t="s">
        <v>454</v>
      </c>
      <c r="U35" s="21" t="s">
        <v>201</v>
      </c>
      <c r="V35" s="21">
        <v>11369</v>
      </c>
      <c r="W35" s="21" t="s">
        <v>202</v>
      </c>
      <c r="X35" s="21" t="s">
        <v>203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455</v>
      </c>
      <c r="B36" s="21" t="s">
        <v>41</v>
      </c>
      <c r="C36" s="21" t="s">
        <v>42</v>
      </c>
      <c r="D36" s="21" t="s">
        <v>133</v>
      </c>
      <c r="E36" s="21" t="s">
        <v>134</v>
      </c>
      <c r="F36" s="21">
        <v>17</v>
      </c>
      <c r="G36" s="21" t="s">
        <v>41</v>
      </c>
      <c r="I36" s="21">
        <v>120</v>
      </c>
      <c r="J36" s="21">
        <v>1</v>
      </c>
      <c r="K36" s="21" t="s">
        <v>135</v>
      </c>
      <c r="L36" s="21" t="s">
        <v>46</v>
      </c>
      <c r="M36" s="21">
        <v>1105340</v>
      </c>
      <c r="N36" s="21">
        <v>0</v>
      </c>
      <c r="O36" s="21">
        <v>1945977</v>
      </c>
      <c r="P36" s="21">
        <v>72</v>
      </c>
      <c r="Q36" s="21" t="s">
        <v>136</v>
      </c>
      <c r="R36" s="21" t="s">
        <v>137</v>
      </c>
      <c r="S36" s="21">
        <v>2</v>
      </c>
      <c r="T36" s="21" t="s">
        <v>455</v>
      </c>
      <c r="U36" s="21" t="s">
        <v>680</v>
      </c>
      <c r="V36" s="21">
        <v>13338</v>
      </c>
      <c r="W36" s="21" t="s">
        <v>204</v>
      </c>
      <c r="X36" s="21" t="s">
        <v>205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457</v>
      </c>
      <c r="B37" s="21" t="s">
        <v>41</v>
      </c>
      <c r="C37" s="21" t="s">
        <v>42</v>
      </c>
      <c r="D37" s="21" t="s">
        <v>133</v>
      </c>
      <c r="E37" s="21" t="s">
        <v>134</v>
      </c>
      <c r="F37" s="21">
        <v>17</v>
      </c>
      <c r="G37" s="21" t="s">
        <v>41</v>
      </c>
      <c r="I37" s="21">
        <v>120</v>
      </c>
      <c r="J37" s="21">
        <v>1</v>
      </c>
      <c r="K37" s="21" t="s">
        <v>135</v>
      </c>
      <c r="L37" s="21" t="s">
        <v>46</v>
      </c>
      <c r="M37" s="21">
        <v>2193424</v>
      </c>
      <c r="N37" s="21">
        <v>0</v>
      </c>
      <c r="O37" s="21">
        <v>1946184</v>
      </c>
      <c r="P37" s="21">
        <v>72</v>
      </c>
      <c r="Q37" s="21" t="s">
        <v>136</v>
      </c>
      <c r="R37" s="21" t="s">
        <v>137</v>
      </c>
      <c r="S37" s="21">
        <v>2</v>
      </c>
      <c r="T37" s="21" t="s">
        <v>457</v>
      </c>
      <c r="U37" s="21" t="s">
        <v>681</v>
      </c>
      <c r="V37" s="21">
        <v>13476</v>
      </c>
      <c r="W37" s="21" t="s">
        <v>102</v>
      </c>
      <c r="X37" s="21" t="s">
        <v>206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457</v>
      </c>
      <c r="B38" s="21" t="s">
        <v>41</v>
      </c>
      <c r="C38" s="21" t="s">
        <v>42</v>
      </c>
      <c r="D38" s="21" t="s">
        <v>133</v>
      </c>
      <c r="E38" s="21" t="s">
        <v>134</v>
      </c>
      <c r="F38" s="21">
        <v>17</v>
      </c>
      <c r="G38" s="21" t="s">
        <v>41</v>
      </c>
      <c r="I38" s="21">
        <v>120</v>
      </c>
      <c r="J38" s="21">
        <v>2</v>
      </c>
      <c r="K38" s="21" t="s">
        <v>135</v>
      </c>
      <c r="L38" s="21" t="s">
        <v>46</v>
      </c>
      <c r="M38" s="21">
        <v>24839</v>
      </c>
      <c r="N38" s="21">
        <v>0</v>
      </c>
      <c r="O38" s="21">
        <v>1946204</v>
      </c>
      <c r="P38" s="21">
        <v>72</v>
      </c>
      <c r="Q38" s="21" t="s">
        <v>136</v>
      </c>
      <c r="R38" s="21" t="s">
        <v>137</v>
      </c>
      <c r="S38" s="21">
        <v>2</v>
      </c>
      <c r="T38" s="21" t="s">
        <v>457</v>
      </c>
      <c r="U38" s="21" t="s">
        <v>682</v>
      </c>
      <c r="V38" s="21">
        <v>13496</v>
      </c>
      <c r="W38" s="21" t="s">
        <v>207</v>
      </c>
      <c r="X38" s="21" t="s">
        <v>208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hidden="1" x14ac:dyDescent="0.25">
      <c r="A39" s="21" t="s">
        <v>533</v>
      </c>
      <c r="B39" s="21" t="s">
        <v>41</v>
      </c>
      <c r="C39" s="21" t="s">
        <v>42</v>
      </c>
      <c r="D39" s="21" t="s">
        <v>133</v>
      </c>
      <c r="E39" s="21" t="s">
        <v>134</v>
      </c>
      <c r="F39" s="21">
        <v>3</v>
      </c>
      <c r="G39" s="21" t="s">
        <v>41</v>
      </c>
      <c r="I39" s="21">
        <v>60</v>
      </c>
      <c r="J39" s="21">
        <v>4</v>
      </c>
      <c r="K39" s="21" t="s">
        <v>135</v>
      </c>
      <c r="L39" s="21" t="s">
        <v>143</v>
      </c>
      <c r="M39" s="21">
        <v>40376</v>
      </c>
      <c r="N39" s="21">
        <v>0</v>
      </c>
      <c r="O39" s="21">
        <v>1946270</v>
      </c>
      <c r="P39" s="21">
        <v>72</v>
      </c>
      <c r="Q39" s="21" t="s">
        <v>47</v>
      </c>
      <c r="R39" s="21" t="s">
        <v>144</v>
      </c>
      <c r="S39" s="21">
        <v>2</v>
      </c>
      <c r="T39" s="21" t="s">
        <v>460</v>
      </c>
      <c r="U39" s="21" t="s">
        <v>683</v>
      </c>
      <c r="V39" s="21">
        <v>13582</v>
      </c>
      <c r="W39" s="21" t="s">
        <v>209</v>
      </c>
      <c r="X39" s="21" t="s">
        <v>210</v>
      </c>
      <c r="Y39" s="21">
        <v>0</v>
      </c>
      <c r="Z39" s="21" t="s">
        <v>148</v>
      </c>
      <c r="AA39" s="21" t="s">
        <v>149</v>
      </c>
      <c r="AB39" s="21" t="s">
        <v>150</v>
      </c>
      <c r="AC39" s="21" t="s">
        <v>55</v>
      </c>
    </row>
    <row r="40" spans="1:29" hidden="1" x14ac:dyDescent="0.25">
      <c r="A40" s="21" t="s">
        <v>533</v>
      </c>
      <c r="B40" s="21" t="s">
        <v>41</v>
      </c>
      <c r="C40" s="21" t="s">
        <v>42</v>
      </c>
      <c r="D40" s="21" t="s">
        <v>133</v>
      </c>
      <c r="E40" s="21" t="s">
        <v>134</v>
      </c>
      <c r="F40" s="21">
        <v>3</v>
      </c>
      <c r="G40" s="21" t="s">
        <v>41</v>
      </c>
      <c r="I40" s="21">
        <v>60</v>
      </c>
      <c r="J40" s="21">
        <v>5</v>
      </c>
      <c r="K40" s="21" t="s">
        <v>135</v>
      </c>
      <c r="L40" s="21" t="s">
        <v>143</v>
      </c>
      <c r="M40" s="21">
        <v>40376</v>
      </c>
      <c r="N40" s="21">
        <v>0</v>
      </c>
      <c r="O40" s="21">
        <v>1946271</v>
      </c>
      <c r="P40" s="21">
        <v>72</v>
      </c>
      <c r="Q40" s="21" t="s">
        <v>47</v>
      </c>
      <c r="R40" s="21" t="s">
        <v>144</v>
      </c>
      <c r="S40" s="21">
        <v>2</v>
      </c>
      <c r="T40" s="21" t="s">
        <v>460</v>
      </c>
      <c r="U40" s="21" t="s">
        <v>684</v>
      </c>
      <c r="V40" s="21">
        <v>13583</v>
      </c>
      <c r="W40" s="21" t="s">
        <v>209</v>
      </c>
      <c r="X40" s="21" t="s">
        <v>210</v>
      </c>
      <c r="Y40" s="21">
        <v>0</v>
      </c>
      <c r="Z40" s="21" t="s">
        <v>148</v>
      </c>
      <c r="AA40" s="21" t="s">
        <v>149</v>
      </c>
      <c r="AB40" s="21" t="s">
        <v>150</v>
      </c>
      <c r="AC40" s="21" t="s">
        <v>55</v>
      </c>
    </row>
    <row r="41" spans="1:29" hidden="1" x14ac:dyDescent="0.25">
      <c r="A41" s="21" t="s">
        <v>533</v>
      </c>
      <c r="B41" s="21" t="s">
        <v>41</v>
      </c>
      <c r="C41" s="21" t="s">
        <v>42</v>
      </c>
      <c r="D41" s="21" t="s">
        <v>133</v>
      </c>
      <c r="E41" s="21" t="s">
        <v>134</v>
      </c>
      <c r="F41" s="21">
        <v>3</v>
      </c>
      <c r="G41" s="21" t="s">
        <v>41</v>
      </c>
      <c r="I41" s="21">
        <v>60</v>
      </c>
      <c r="J41" s="21">
        <v>6</v>
      </c>
      <c r="K41" s="21" t="s">
        <v>135</v>
      </c>
      <c r="L41" s="21" t="s">
        <v>143</v>
      </c>
      <c r="M41" s="21">
        <v>40376</v>
      </c>
      <c r="N41" s="21">
        <v>0</v>
      </c>
      <c r="O41" s="21">
        <v>1946272</v>
      </c>
      <c r="P41" s="21">
        <v>72</v>
      </c>
      <c r="Q41" s="21" t="s">
        <v>47</v>
      </c>
      <c r="R41" s="21" t="s">
        <v>144</v>
      </c>
      <c r="S41" s="21">
        <v>2</v>
      </c>
      <c r="T41" s="21" t="s">
        <v>460</v>
      </c>
      <c r="U41" s="21" t="s">
        <v>685</v>
      </c>
      <c r="V41" s="21">
        <v>13584</v>
      </c>
      <c r="W41" s="21" t="s">
        <v>209</v>
      </c>
      <c r="X41" s="21" t="s">
        <v>210</v>
      </c>
      <c r="Y41" s="21">
        <v>0</v>
      </c>
      <c r="Z41" s="21" t="s">
        <v>148</v>
      </c>
      <c r="AA41" s="21" t="s">
        <v>149</v>
      </c>
      <c r="AB41" s="21" t="s">
        <v>150</v>
      </c>
      <c r="AC41" s="21" t="s">
        <v>55</v>
      </c>
    </row>
    <row r="42" spans="1:29" s="33" customFormat="1" x14ac:dyDescent="0.25">
      <c r="A42" s="32" t="s">
        <v>460</v>
      </c>
      <c r="B42" s="32" t="s">
        <v>41</v>
      </c>
      <c r="C42" s="32" t="s">
        <v>42</v>
      </c>
      <c r="D42" s="32" t="s">
        <v>133</v>
      </c>
      <c r="E42" s="32" t="s">
        <v>134</v>
      </c>
      <c r="F42" s="32">
        <v>4</v>
      </c>
      <c r="G42" s="32" t="s">
        <v>41</v>
      </c>
      <c r="I42" s="32">
        <v>375</v>
      </c>
      <c r="J42" s="32">
        <v>4</v>
      </c>
      <c r="K42" s="32" t="s">
        <v>135</v>
      </c>
      <c r="L42" s="32" t="s">
        <v>82</v>
      </c>
      <c r="M42" s="34">
        <v>2498640</v>
      </c>
      <c r="N42" s="23">
        <v>0</v>
      </c>
      <c r="O42" s="23">
        <v>1946882</v>
      </c>
      <c r="P42" s="23">
        <v>72</v>
      </c>
      <c r="Q42" s="23" t="s">
        <v>47</v>
      </c>
      <c r="R42" s="23" t="s">
        <v>172</v>
      </c>
      <c r="S42" s="23">
        <v>2</v>
      </c>
      <c r="T42" s="32" t="s">
        <v>461</v>
      </c>
      <c r="U42" s="32" t="s">
        <v>686</v>
      </c>
      <c r="V42" s="32">
        <v>14103</v>
      </c>
      <c r="W42" s="32" t="s">
        <v>128</v>
      </c>
      <c r="X42" s="32" t="s">
        <v>211</v>
      </c>
      <c r="Y42" s="32">
        <v>0</v>
      </c>
      <c r="Z42" s="32" t="s">
        <v>52</v>
      </c>
      <c r="AA42" s="32" t="s">
        <v>60</v>
      </c>
      <c r="AB42" s="32" t="s">
        <v>88</v>
      </c>
      <c r="AC42" s="32" t="s">
        <v>55</v>
      </c>
    </row>
    <row r="43" spans="1:29" hidden="1" x14ac:dyDescent="0.25">
      <c r="A43" s="21" t="s">
        <v>460</v>
      </c>
      <c r="B43" s="21" t="s">
        <v>41</v>
      </c>
      <c r="C43" s="21" t="s">
        <v>42</v>
      </c>
      <c r="D43" s="21" t="s">
        <v>133</v>
      </c>
      <c r="E43" s="21" t="s">
        <v>134</v>
      </c>
      <c r="F43" s="21">
        <v>17</v>
      </c>
      <c r="G43" s="21" t="s">
        <v>41</v>
      </c>
      <c r="I43" s="21">
        <v>128</v>
      </c>
      <c r="J43" s="21">
        <v>2</v>
      </c>
      <c r="K43" s="21" t="s">
        <v>135</v>
      </c>
      <c r="L43" s="21" t="s">
        <v>95</v>
      </c>
      <c r="M43" s="21">
        <v>6090197</v>
      </c>
      <c r="N43" s="21">
        <v>0</v>
      </c>
      <c r="O43" s="21">
        <v>1946887</v>
      </c>
      <c r="P43" s="21">
        <v>72</v>
      </c>
      <c r="Q43" s="21" t="s">
        <v>47</v>
      </c>
      <c r="R43" s="21" t="s">
        <v>183</v>
      </c>
      <c r="S43" s="21">
        <v>2</v>
      </c>
      <c r="T43" s="21" t="s">
        <v>460</v>
      </c>
      <c r="U43" s="21" t="s">
        <v>687</v>
      </c>
      <c r="V43" s="21">
        <v>14108</v>
      </c>
      <c r="W43" s="21" t="s">
        <v>131</v>
      </c>
      <c r="X43" s="21" t="s">
        <v>212</v>
      </c>
      <c r="Y43" s="21">
        <v>0</v>
      </c>
      <c r="Z43" s="21" t="s">
        <v>52</v>
      </c>
      <c r="AA43" s="21" t="s">
        <v>53</v>
      </c>
      <c r="AB43" s="21" t="s">
        <v>100</v>
      </c>
      <c r="AC43" s="21" t="s">
        <v>55</v>
      </c>
    </row>
    <row r="44" spans="1:29" s="17" customFormat="1" x14ac:dyDescent="0.25">
      <c r="A44" s="16" t="s">
        <v>464</v>
      </c>
      <c r="B44" s="16" t="s">
        <v>41</v>
      </c>
      <c r="C44" s="16" t="s">
        <v>42</v>
      </c>
      <c r="D44" s="16" t="s">
        <v>133</v>
      </c>
      <c r="E44" s="16" t="s">
        <v>134</v>
      </c>
      <c r="F44" s="16">
        <v>17</v>
      </c>
      <c r="G44" s="16" t="s">
        <v>41</v>
      </c>
      <c r="I44" s="16">
        <v>120</v>
      </c>
      <c r="J44" s="16">
        <v>1</v>
      </c>
      <c r="K44" s="16" t="s">
        <v>135</v>
      </c>
      <c r="L44" s="16" t="s">
        <v>46</v>
      </c>
      <c r="M44" s="18">
        <v>1367898</v>
      </c>
      <c r="N44" s="21">
        <v>0</v>
      </c>
      <c r="O44" s="21">
        <v>1947810</v>
      </c>
      <c r="P44" s="21">
        <v>72</v>
      </c>
      <c r="Q44" s="21" t="s">
        <v>136</v>
      </c>
      <c r="R44" s="21" t="s">
        <v>137</v>
      </c>
      <c r="S44" s="21">
        <v>2</v>
      </c>
      <c r="T44" s="16" t="s">
        <v>464</v>
      </c>
      <c r="U44" s="16" t="s">
        <v>688</v>
      </c>
      <c r="V44" s="16">
        <v>14839</v>
      </c>
      <c r="W44" s="16" t="s">
        <v>466</v>
      </c>
      <c r="X44" s="16" t="s">
        <v>467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55</v>
      </c>
    </row>
    <row r="45" spans="1:29" s="27" customFormat="1" x14ac:dyDescent="0.25">
      <c r="A45" s="26" t="s">
        <v>468</v>
      </c>
      <c r="B45" s="26" t="s">
        <v>41</v>
      </c>
      <c r="C45" s="26" t="s">
        <v>42</v>
      </c>
      <c r="D45" s="26" t="s">
        <v>133</v>
      </c>
      <c r="E45" s="26" t="s">
        <v>134</v>
      </c>
      <c r="F45" s="26">
        <v>4</v>
      </c>
      <c r="G45" s="26" t="s">
        <v>41</v>
      </c>
      <c r="I45" s="26">
        <v>319</v>
      </c>
      <c r="J45" s="26">
        <v>3</v>
      </c>
      <c r="K45" s="26" t="s">
        <v>135</v>
      </c>
      <c r="L45" s="26" t="s">
        <v>56</v>
      </c>
      <c r="M45" s="28">
        <v>1929455</v>
      </c>
      <c r="N45" s="26">
        <v>0</v>
      </c>
      <c r="O45" s="26">
        <v>1948347</v>
      </c>
      <c r="P45" s="26">
        <v>72</v>
      </c>
      <c r="Q45" s="26" t="s">
        <v>47</v>
      </c>
      <c r="R45" s="26" t="s">
        <v>139</v>
      </c>
      <c r="S45" s="26">
        <v>2</v>
      </c>
      <c r="T45" s="26" t="s">
        <v>468</v>
      </c>
      <c r="U45" s="26" t="s">
        <v>689</v>
      </c>
      <c r="V45" s="26">
        <v>15139</v>
      </c>
      <c r="W45" s="26" t="s">
        <v>690</v>
      </c>
      <c r="X45" s="26" t="s">
        <v>691</v>
      </c>
      <c r="Y45" s="26">
        <v>0</v>
      </c>
      <c r="Z45" s="26" t="s">
        <v>52</v>
      </c>
      <c r="AA45" s="26" t="s">
        <v>60</v>
      </c>
      <c r="AB45" s="26" t="s">
        <v>61</v>
      </c>
      <c r="AC45" s="26" t="s">
        <v>55</v>
      </c>
    </row>
    <row r="46" spans="1:29" s="25" customFormat="1" x14ac:dyDescent="0.25">
      <c r="A46" s="23" t="s">
        <v>472</v>
      </c>
      <c r="B46" s="23" t="s">
        <v>41</v>
      </c>
      <c r="C46" s="23" t="s">
        <v>42</v>
      </c>
      <c r="D46" s="23" t="s">
        <v>133</v>
      </c>
      <c r="E46" s="23" t="s">
        <v>134</v>
      </c>
      <c r="F46" s="23">
        <v>4</v>
      </c>
      <c r="G46" s="23" t="s">
        <v>41</v>
      </c>
      <c r="I46" s="23">
        <v>319</v>
      </c>
      <c r="J46" s="23">
        <v>7</v>
      </c>
      <c r="K46" s="23" t="s">
        <v>135</v>
      </c>
      <c r="L46" s="23" t="s">
        <v>56</v>
      </c>
      <c r="M46" s="24">
        <v>1143728</v>
      </c>
      <c r="N46" s="23">
        <v>0</v>
      </c>
      <c r="O46" s="23">
        <v>1948908</v>
      </c>
      <c r="P46" s="23">
        <v>72</v>
      </c>
      <c r="Q46" s="23" t="s">
        <v>47</v>
      </c>
      <c r="R46" s="23" t="s">
        <v>139</v>
      </c>
      <c r="S46" s="23">
        <v>2</v>
      </c>
      <c r="T46" s="23" t="s">
        <v>472</v>
      </c>
      <c r="U46" s="23" t="s">
        <v>692</v>
      </c>
      <c r="V46" s="23">
        <v>15574</v>
      </c>
      <c r="W46" s="23" t="s">
        <v>474</v>
      </c>
      <c r="X46" s="23" t="s">
        <v>693</v>
      </c>
      <c r="Y46" s="23">
        <v>0</v>
      </c>
      <c r="Z46" s="23" t="s">
        <v>52</v>
      </c>
      <c r="AA46" s="23" t="s">
        <v>60</v>
      </c>
      <c r="AB46" s="23" t="s">
        <v>61</v>
      </c>
      <c r="AC46" s="23" t="s">
        <v>55</v>
      </c>
    </row>
    <row r="47" spans="1:29" s="25" customFormat="1" x14ac:dyDescent="0.25">
      <c r="A47" s="23" t="s">
        <v>472</v>
      </c>
      <c r="B47" s="23" t="s">
        <v>41</v>
      </c>
      <c r="C47" s="23" t="s">
        <v>42</v>
      </c>
      <c r="D47" s="23" t="s">
        <v>133</v>
      </c>
      <c r="E47" s="23" t="s">
        <v>134</v>
      </c>
      <c r="F47" s="23">
        <v>4</v>
      </c>
      <c r="G47" s="23" t="s">
        <v>41</v>
      </c>
      <c r="I47" s="23">
        <v>319</v>
      </c>
      <c r="J47" s="23">
        <v>8</v>
      </c>
      <c r="K47" s="23" t="s">
        <v>135</v>
      </c>
      <c r="L47" s="23" t="s">
        <v>56</v>
      </c>
      <c r="M47" s="24">
        <v>247570</v>
      </c>
      <c r="N47" s="23">
        <v>0</v>
      </c>
      <c r="O47" s="23">
        <v>1948909</v>
      </c>
      <c r="P47" s="23">
        <v>72</v>
      </c>
      <c r="Q47" s="23" t="s">
        <v>47</v>
      </c>
      <c r="R47" s="23" t="s">
        <v>139</v>
      </c>
      <c r="S47" s="23">
        <v>2</v>
      </c>
      <c r="T47" s="23" t="s">
        <v>472</v>
      </c>
      <c r="U47" s="23" t="s">
        <v>694</v>
      </c>
      <c r="V47" s="23">
        <v>15575</v>
      </c>
      <c r="W47" s="23" t="s">
        <v>477</v>
      </c>
      <c r="X47" s="23" t="s">
        <v>693</v>
      </c>
      <c r="Y47" s="23">
        <v>0</v>
      </c>
      <c r="Z47" s="23" t="s">
        <v>52</v>
      </c>
      <c r="AA47" s="23" t="s">
        <v>60</v>
      </c>
      <c r="AB47" s="23" t="s">
        <v>61</v>
      </c>
      <c r="AC47" s="23" t="s">
        <v>55</v>
      </c>
    </row>
    <row r="48" spans="1:29" s="17" customFormat="1" x14ac:dyDescent="0.25">
      <c r="A48" s="16" t="s">
        <v>472</v>
      </c>
      <c r="B48" s="16" t="s">
        <v>41</v>
      </c>
      <c r="C48" s="16" t="s">
        <v>42</v>
      </c>
      <c r="D48" s="16" t="s">
        <v>133</v>
      </c>
      <c r="E48" s="16" t="s">
        <v>134</v>
      </c>
      <c r="F48" s="16">
        <v>17</v>
      </c>
      <c r="G48" s="16" t="s">
        <v>41</v>
      </c>
      <c r="I48" s="16">
        <v>120</v>
      </c>
      <c r="J48" s="16">
        <v>1</v>
      </c>
      <c r="K48" s="16" t="s">
        <v>135</v>
      </c>
      <c r="L48" s="16" t="s">
        <v>46</v>
      </c>
      <c r="M48" s="18">
        <v>156245</v>
      </c>
      <c r="N48" s="21">
        <v>0</v>
      </c>
      <c r="O48" s="21">
        <v>1948914</v>
      </c>
      <c r="P48" s="21">
        <v>72</v>
      </c>
      <c r="Q48" s="21" t="s">
        <v>136</v>
      </c>
      <c r="R48" s="21" t="s">
        <v>137</v>
      </c>
      <c r="S48" s="21">
        <v>2</v>
      </c>
      <c r="T48" s="16" t="s">
        <v>472</v>
      </c>
      <c r="U48" s="16" t="s">
        <v>695</v>
      </c>
      <c r="V48" s="16">
        <v>15580</v>
      </c>
      <c r="W48" s="16" t="s">
        <v>119</v>
      </c>
      <c r="X48" s="16" t="s">
        <v>696</v>
      </c>
      <c r="Y48" s="16">
        <v>0</v>
      </c>
      <c r="Z48" s="16" t="s">
        <v>52</v>
      </c>
      <c r="AA48" s="16" t="s">
        <v>53</v>
      </c>
      <c r="AB48" s="16" t="s">
        <v>54</v>
      </c>
      <c r="AC48" s="16" t="s">
        <v>55</v>
      </c>
    </row>
    <row r="49" spans="1:29" s="17" customFormat="1" x14ac:dyDescent="0.25">
      <c r="A49" s="16" t="s">
        <v>480</v>
      </c>
      <c r="B49" s="16" t="s">
        <v>41</v>
      </c>
      <c r="C49" s="16" t="s">
        <v>42</v>
      </c>
      <c r="D49" s="16" t="s">
        <v>133</v>
      </c>
      <c r="E49" s="16" t="s">
        <v>134</v>
      </c>
      <c r="F49" s="16">
        <v>17</v>
      </c>
      <c r="G49" s="16" t="s">
        <v>41</v>
      </c>
      <c r="I49" s="16">
        <v>120</v>
      </c>
      <c r="J49" s="16">
        <v>1</v>
      </c>
      <c r="K49" s="16" t="s">
        <v>135</v>
      </c>
      <c r="L49" s="16" t="s">
        <v>46</v>
      </c>
      <c r="M49" s="18">
        <v>3731107</v>
      </c>
      <c r="N49" s="21">
        <v>0</v>
      </c>
      <c r="O49" s="21">
        <v>1949178</v>
      </c>
      <c r="P49" s="21">
        <v>72</v>
      </c>
      <c r="Q49" s="21" t="s">
        <v>136</v>
      </c>
      <c r="R49" s="21" t="s">
        <v>137</v>
      </c>
      <c r="S49" s="21">
        <v>2</v>
      </c>
      <c r="T49" s="16" t="s">
        <v>480</v>
      </c>
      <c r="U49" s="16" t="s">
        <v>697</v>
      </c>
      <c r="V49" s="16">
        <v>15764</v>
      </c>
      <c r="W49" s="16" t="s">
        <v>698</v>
      </c>
      <c r="X49" s="16" t="s">
        <v>699</v>
      </c>
      <c r="Y49" s="16">
        <v>0</v>
      </c>
      <c r="Z49" s="16" t="s">
        <v>52</v>
      </c>
      <c r="AA49" s="16" t="s">
        <v>53</v>
      </c>
      <c r="AB49" s="16" t="s">
        <v>54</v>
      </c>
      <c r="AC49" s="16" t="s">
        <v>55</v>
      </c>
    </row>
    <row r="50" spans="1:29" s="17" customFormat="1" x14ac:dyDescent="0.25">
      <c r="A50" s="16" t="s">
        <v>480</v>
      </c>
      <c r="B50" s="16" t="s">
        <v>41</v>
      </c>
      <c r="C50" s="16" t="s">
        <v>42</v>
      </c>
      <c r="D50" s="16" t="s">
        <v>133</v>
      </c>
      <c r="E50" s="16" t="s">
        <v>134</v>
      </c>
      <c r="F50" s="16">
        <v>17</v>
      </c>
      <c r="G50" s="16" t="s">
        <v>41</v>
      </c>
      <c r="I50" s="16">
        <v>120</v>
      </c>
      <c r="J50" s="16">
        <v>1</v>
      </c>
      <c r="K50" s="16" t="s">
        <v>135</v>
      </c>
      <c r="L50" s="16" t="s">
        <v>46</v>
      </c>
      <c r="M50" s="18">
        <v>834716</v>
      </c>
      <c r="N50" s="21">
        <v>0</v>
      </c>
      <c r="O50" s="21">
        <v>1949233</v>
      </c>
      <c r="P50" s="21">
        <v>72</v>
      </c>
      <c r="Q50" s="21" t="s">
        <v>136</v>
      </c>
      <c r="R50" s="21" t="s">
        <v>137</v>
      </c>
      <c r="S50" s="21">
        <v>2</v>
      </c>
      <c r="T50" s="16" t="s">
        <v>480</v>
      </c>
      <c r="U50" s="16" t="s">
        <v>700</v>
      </c>
      <c r="V50" s="16">
        <v>15819</v>
      </c>
      <c r="W50" s="16" t="s">
        <v>71</v>
      </c>
      <c r="X50" s="16" t="s">
        <v>701</v>
      </c>
      <c r="Y50" s="16">
        <v>0</v>
      </c>
      <c r="Z50" s="16" t="s">
        <v>52</v>
      </c>
      <c r="AA50" s="16" t="s">
        <v>53</v>
      </c>
      <c r="AB50" s="16" t="s">
        <v>54</v>
      </c>
      <c r="AC50" s="16" t="s">
        <v>55</v>
      </c>
    </row>
    <row r="51" spans="1:29" s="17" customFormat="1" x14ac:dyDescent="0.25">
      <c r="A51" s="16" t="s">
        <v>480</v>
      </c>
      <c r="B51" s="16" t="s">
        <v>41</v>
      </c>
      <c r="C51" s="16" t="s">
        <v>42</v>
      </c>
      <c r="D51" s="16" t="s">
        <v>133</v>
      </c>
      <c r="E51" s="16" t="s">
        <v>134</v>
      </c>
      <c r="F51" s="16">
        <v>17</v>
      </c>
      <c r="G51" s="16" t="s">
        <v>41</v>
      </c>
      <c r="I51" s="16">
        <v>120</v>
      </c>
      <c r="J51" s="16">
        <v>1</v>
      </c>
      <c r="K51" s="16" t="s">
        <v>135</v>
      </c>
      <c r="L51" s="16" t="s">
        <v>46</v>
      </c>
      <c r="M51" s="18">
        <v>174183</v>
      </c>
      <c r="N51" s="21">
        <v>0</v>
      </c>
      <c r="O51" s="21">
        <v>1949146</v>
      </c>
      <c r="P51" s="21">
        <v>72</v>
      </c>
      <c r="Q51" s="21" t="s">
        <v>136</v>
      </c>
      <c r="R51" s="21" t="s">
        <v>137</v>
      </c>
      <c r="S51" s="21">
        <v>2</v>
      </c>
      <c r="T51" s="16" t="s">
        <v>480</v>
      </c>
      <c r="U51" s="16" t="s">
        <v>702</v>
      </c>
      <c r="V51" s="16">
        <v>15732</v>
      </c>
      <c r="W51" s="16" t="s">
        <v>482</v>
      </c>
      <c r="X51" s="16" t="s">
        <v>703</v>
      </c>
      <c r="Y51" s="16">
        <v>0</v>
      </c>
      <c r="Z51" s="16" t="s">
        <v>52</v>
      </c>
      <c r="AA51" s="16" t="s">
        <v>53</v>
      </c>
      <c r="AB51" s="16" t="s">
        <v>54</v>
      </c>
      <c r="AC51" s="16" t="s">
        <v>55</v>
      </c>
    </row>
    <row r="52" spans="1:29" x14ac:dyDescent="0.25">
      <c r="A52" s="21" t="s">
        <v>489</v>
      </c>
      <c r="B52" s="21" t="s">
        <v>41</v>
      </c>
      <c r="C52" s="21" t="s">
        <v>42</v>
      </c>
      <c r="D52" s="21" t="s">
        <v>133</v>
      </c>
      <c r="E52" s="21" t="s">
        <v>134</v>
      </c>
      <c r="F52" s="21">
        <v>6</v>
      </c>
      <c r="G52" s="21" t="s">
        <v>41</v>
      </c>
      <c r="I52" s="21">
        <v>189</v>
      </c>
      <c r="J52" s="21">
        <v>4</v>
      </c>
      <c r="K52" s="21" t="s">
        <v>135</v>
      </c>
      <c r="L52" s="21" t="s">
        <v>490</v>
      </c>
      <c r="M52" s="30">
        <v>12802375.199999999</v>
      </c>
      <c r="N52" s="21">
        <v>0</v>
      </c>
      <c r="O52" s="21">
        <v>1949900</v>
      </c>
      <c r="P52" s="21">
        <v>72</v>
      </c>
      <c r="Q52" s="21" t="s">
        <v>136</v>
      </c>
      <c r="R52" s="21" t="s">
        <v>704</v>
      </c>
      <c r="S52" s="21">
        <v>2</v>
      </c>
      <c r="T52" s="21" t="s">
        <v>489</v>
      </c>
      <c r="U52" s="21" t="s">
        <v>705</v>
      </c>
      <c r="V52" s="21">
        <v>16112</v>
      </c>
      <c r="W52" s="21" t="s">
        <v>706</v>
      </c>
      <c r="X52" s="21" t="s">
        <v>707</v>
      </c>
      <c r="Y52" s="21">
        <v>0</v>
      </c>
      <c r="Z52" s="21" t="s">
        <v>495</v>
      </c>
      <c r="AA52" s="21" t="s">
        <v>496</v>
      </c>
      <c r="AB52" s="21" t="s">
        <v>497</v>
      </c>
      <c r="AC52" s="21" t="s">
        <v>55</v>
      </c>
    </row>
    <row r="53" spans="1:29" s="33" customFormat="1" x14ac:dyDescent="0.25">
      <c r="A53" s="32" t="s">
        <v>498</v>
      </c>
      <c r="B53" s="32" t="s">
        <v>126</v>
      </c>
      <c r="C53" s="32" t="s">
        <v>127</v>
      </c>
      <c r="D53" s="32" t="s">
        <v>133</v>
      </c>
      <c r="E53" s="32" t="s">
        <v>134</v>
      </c>
      <c r="F53" s="32">
        <v>4</v>
      </c>
      <c r="G53" s="32" t="s">
        <v>41</v>
      </c>
      <c r="I53" s="32">
        <v>375</v>
      </c>
      <c r="J53" s="32">
        <v>3274</v>
      </c>
      <c r="K53" s="32" t="s">
        <v>135</v>
      </c>
      <c r="L53" s="32" t="s">
        <v>82</v>
      </c>
      <c r="M53" s="34">
        <v>2498640</v>
      </c>
      <c r="N53" s="23">
        <v>0</v>
      </c>
      <c r="O53" s="23">
        <v>1950935</v>
      </c>
      <c r="P53" s="23">
        <v>72</v>
      </c>
      <c r="Q53" s="23" t="s">
        <v>47</v>
      </c>
      <c r="R53" s="23" t="s">
        <v>172</v>
      </c>
      <c r="S53" s="23">
        <v>2</v>
      </c>
      <c r="T53" s="32" t="s">
        <v>499</v>
      </c>
      <c r="V53" s="32">
        <v>16679</v>
      </c>
      <c r="W53" s="32" t="s">
        <v>500</v>
      </c>
      <c r="X53" s="32" t="s">
        <v>708</v>
      </c>
      <c r="Y53" s="32">
        <v>0</v>
      </c>
      <c r="Z53" s="32" t="s">
        <v>52</v>
      </c>
      <c r="AA53" s="32" t="s">
        <v>60</v>
      </c>
      <c r="AB53" s="32" t="s">
        <v>88</v>
      </c>
      <c r="AC53" s="32" t="s">
        <v>130</v>
      </c>
    </row>
    <row r="54" spans="1:29" s="17" customFormat="1" x14ac:dyDescent="0.25">
      <c r="A54" s="16" t="s">
        <v>498</v>
      </c>
      <c r="B54" s="16" t="s">
        <v>126</v>
      </c>
      <c r="C54" s="16" t="s">
        <v>127</v>
      </c>
      <c r="D54" s="16" t="s">
        <v>133</v>
      </c>
      <c r="E54" s="16" t="s">
        <v>134</v>
      </c>
      <c r="F54" s="16">
        <v>17</v>
      </c>
      <c r="G54" s="16" t="s">
        <v>41</v>
      </c>
      <c r="I54" s="16">
        <v>120</v>
      </c>
      <c r="J54" s="16">
        <v>813</v>
      </c>
      <c r="K54" s="16" t="s">
        <v>135</v>
      </c>
      <c r="L54" s="16" t="s">
        <v>46</v>
      </c>
      <c r="M54" s="18">
        <v>24839</v>
      </c>
      <c r="N54" s="21">
        <v>0</v>
      </c>
      <c r="O54" s="21">
        <v>1950930</v>
      </c>
      <c r="P54" s="21">
        <v>72</v>
      </c>
      <c r="Q54" s="21" t="s">
        <v>136</v>
      </c>
      <c r="R54" s="21" t="s">
        <v>137</v>
      </c>
      <c r="S54" s="21">
        <v>2</v>
      </c>
      <c r="T54" s="16" t="s">
        <v>499</v>
      </c>
      <c r="V54" s="16">
        <v>16674</v>
      </c>
      <c r="W54" s="16" t="s">
        <v>502</v>
      </c>
      <c r="X54" s="16" t="s">
        <v>709</v>
      </c>
      <c r="Y54" s="16">
        <v>0</v>
      </c>
      <c r="Z54" s="16" t="s">
        <v>52</v>
      </c>
      <c r="AA54" s="16" t="s">
        <v>53</v>
      </c>
      <c r="AB54" s="16" t="s">
        <v>54</v>
      </c>
      <c r="AC54" s="16" t="s">
        <v>130</v>
      </c>
    </row>
    <row r="55" spans="1:29" s="17" customFormat="1" x14ac:dyDescent="0.25">
      <c r="A55" s="16" t="s">
        <v>498</v>
      </c>
      <c r="B55" s="16" t="s">
        <v>126</v>
      </c>
      <c r="C55" s="16" t="s">
        <v>127</v>
      </c>
      <c r="D55" s="16" t="s">
        <v>133</v>
      </c>
      <c r="E55" s="16" t="s">
        <v>134</v>
      </c>
      <c r="F55" s="16">
        <v>17</v>
      </c>
      <c r="G55" s="16" t="s">
        <v>41</v>
      </c>
      <c r="I55" s="16">
        <v>120</v>
      </c>
      <c r="J55" s="16">
        <v>819</v>
      </c>
      <c r="K55" s="16" t="s">
        <v>135</v>
      </c>
      <c r="L55" s="16" t="s">
        <v>46</v>
      </c>
      <c r="M55" s="18">
        <v>4596103</v>
      </c>
      <c r="N55" s="21">
        <v>0</v>
      </c>
      <c r="O55" s="21">
        <v>1950946</v>
      </c>
      <c r="P55" s="21">
        <v>72</v>
      </c>
      <c r="Q55" s="21" t="s">
        <v>136</v>
      </c>
      <c r="R55" s="21" t="s">
        <v>137</v>
      </c>
      <c r="S55" s="21">
        <v>2</v>
      </c>
      <c r="T55" s="16" t="s">
        <v>499</v>
      </c>
      <c r="V55" s="16">
        <v>16690</v>
      </c>
      <c r="W55" s="16" t="s">
        <v>102</v>
      </c>
      <c r="X55" s="16" t="s">
        <v>710</v>
      </c>
      <c r="Y55" s="16">
        <v>0</v>
      </c>
      <c r="Z55" s="16" t="s">
        <v>52</v>
      </c>
      <c r="AA55" s="16" t="s">
        <v>53</v>
      </c>
      <c r="AB55" s="16" t="s">
        <v>54</v>
      </c>
      <c r="AC55" s="16" t="s">
        <v>130</v>
      </c>
    </row>
    <row r="56" spans="1:29" s="17" customFormat="1" x14ac:dyDescent="0.25">
      <c r="A56" s="16" t="s">
        <v>498</v>
      </c>
      <c r="B56" s="16" t="s">
        <v>126</v>
      </c>
      <c r="C56" s="16" t="s">
        <v>127</v>
      </c>
      <c r="D56" s="16" t="s">
        <v>133</v>
      </c>
      <c r="E56" s="16" t="s">
        <v>134</v>
      </c>
      <c r="F56" s="16">
        <v>17</v>
      </c>
      <c r="G56" s="16" t="s">
        <v>41</v>
      </c>
      <c r="I56" s="16">
        <v>120</v>
      </c>
      <c r="J56" s="16">
        <v>832</v>
      </c>
      <c r="K56" s="16" t="s">
        <v>135</v>
      </c>
      <c r="L56" s="16" t="s">
        <v>46</v>
      </c>
      <c r="M56" s="18">
        <v>8679990</v>
      </c>
      <c r="N56" s="21">
        <v>0</v>
      </c>
      <c r="O56" s="21">
        <v>1951050</v>
      </c>
      <c r="P56" s="21">
        <v>72</v>
      </c>
      <c r="Q56" s="21" t="s">
        <v>136</v>
      </c>
      <c r="R56" s="21" t="s">
        <v>137</v>
      </c>
      <c r="S56" s="21">
        <v>2</v>
      </c>
      <c r="T56" s="16" t="s">
        <v>505</v>
      </c>
      <c r="V56" s="16">
        <v>16714</v>
      </c>
      <c r="W56" s="16" t="s">
        <v>711</v>
      </c>
      <c r="X56" s="16" t="s">
        <v>712</v>
      </c>
      <c r="Y56" s="16">
        <v>0</v>
      </c>
      <c r="Z56" s="16" t="s">
        <v>52</v>
      </c>
      <c r="AA56" s="16" t="s">
        <v>53</v>
      </c>
      <c r="AB56" s="16" t="s">
        <v>54</v>
      </c>
      <c r="AC56" s="16" t="s">
        <v>130</v>
      </c>
    </row>
    <row r="57" spans="1:29" s="25" customFormat="1" x14ac:dyDescent="0.25">
      <c r="A57" s="23" t="s">
        <v>498</v>
      </c>
      <c r="B57" s="23" t="s">
        <v>126</v>
      </c>
      <c r="C57" s="23" t="s">
        <v>127</v>
      </c>
      <c r="D57" s="23" t="s">
        <v>133</v>
      </c>
      <c r="E57" s="23" t="s">
        <v>134</v>
      </c>
      <c r="F57" s="23">
        <v>17</v>
      </c>
      <c r="G57" s="23" t="s">
        <v>41</v>
      </c>
      <c r="I57" s="23">
        <v>128</v>
      </c>
      <c r="J57" s="23">
        <v>2172</v>
      </c>
      <c r="K57" s="23" t="s">
        <v>135</v>
      </c>
      <c r="L57" s="23" t="s">
        <v>95</v>
      </c>
      <c r="M57" s="24">
        <v>6090197</v>
      </c>
      <c r="N57" s="23">
        <v>0</v>
      </c>
      <c r="O57" s="23">
        <v>1950940</v>
      </c>
      <c r="P57" s="23">
        <v>72</v>
      </c>
      <c r="Q57" s="23" t="s">
        <v>47</v>
      </c>
      <c r="R57" s="23" t="s">
        <v>183</v>
      </c>
      <c r="S57" s="23">
        <v>2</v>
      </c>
      <c r="T57" s="23" t="s">
        <v>499</v>
      </c>
      <c r="V57" s="23">
        <v>16684</v>
      </c>
      <c r="W57" s="23" t="s">
        <v>508</v>
      </c>
      <c r="X57" s="23" t="s">
        <v>713</v>
      </c>
      <c r="Y57" s="23">
        <v>0</v>
      </c>
      <c r="Z57" s="23" t="s">
        <v>52</v>
      </c>
      <c r="AA57" s="23" t="s">
        <v>53</v>
      </c>
      <c r="AB57" s="23" t="s">
        <v>100</v>
      </c>
      <c r="AC57" s="23" t="s">
        <v>130</v>
      </c>
    </row>
  </sheetData>
  <autoFilter ref="A1:AD5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45" zoomScaleNormal="145" workbookViewId="0">
      <selection activeCell="D13" sqref="B9:D13"/>
    </sheetView>
  </sheetViews>
  <sheetFormatPr baseColWidth="10" defaultColWidth="11.42578125" defaultRowHeight="15" x14ac:dyDescent="0.25"/>
  <cols>
    <col min="1" max="4" width="27.28515625" customWidth="1"/>
  </cols>
  <sheetData>
    <row r="1" spans="1:4" x14ac:dyDescent="0.25">
      <c r="A1" s="59" t="s">
        <v>714</v>
      </c>
      <c r="B1" s="59"/>
      <c r="C1" s="59"/>
      <c r="D1" s="59"/>
    </row>
    <row r="2" spans="1:4" x14ac:dyDescent="0.25">
      <c r="A2" s="59" t="s">
        <v>0</v>
      </c>
      <c r="B2" s="59"/>
      <c r="C2" s="59"/>
      <c r="D2" s="59"/>
    </row>
    <row r="3" spans="1:4" x14ac:dyDescent="0.25">
      <c r="A3" s="1"/>
      <c r="B3" s="1"/>
      <c r="C3" s="1"/>
      <c r="D3" s="1"/>
    </row>
    <row r="4" spans="1:4" x14ac:dyDescent="0.25">
      <c r="A4" s="2" t="s">
        <v>1</v>
      </c>
      <c r="B4" s="2" t="s">
        <v>2</v>
      </c>
      <c r="C4" s="3" t="s">
        <v>3</v>
      </c>
      <c r="D4" s="2"/>
    </row>
    <row r="5" spans="1:4" x14ac:dyDescent="0.25">
      <c r="A5" s="4" t="s">
        <v>4</v>
      </c>
      <c r="B5" s="4"/>
      <c r="C5" s="4"/>
      <c r="D5" s="4"/>
    </row>
    <row r="6" spans="1:4" x14ac:dyDescent="0.25">
      <c r="A6" s="4"/>
      <c r="B6" s="4"/>
      <c r="C6" s="4"/>
      <c r="D6" s="4" t="s">
        <v>5</v>
      </c>
    </row>
    <row r="7" spans="1:4" x14ac:dyDescent="0.25">
      <c r="A7" s="4"/>
      <c r="B7" s="4"/>
      <c r="C7" s="4"/>
      <c r="D7" s="4"/>
    </row>
    <row r="8" spans="1:4" x14ac:dyDescent="0.25">
      <c r="A8" s="5"/>
      <c r="B8" s="5"/>
      <c r="C8" s="5"/>
      <c r="D8" s="5"/>
    </row>
    <row r="9" spans="1:4" x14ac:dyDescent="0.25">
      <c r="A9" s="6" t="s">
        <v>6</v>
      </c>
      <c r="B9" s="13">
        <f>11082443+11082443</f>
        <v>22164886</v>
      </c>
      <c r="C9" s="13">
        <v>62228944</v>
      </c>
      <c r="D9" s="13">
        <f>B9+C9</f>
        <v>84393830</v>
      </c>
    </row>
    <row r="10" spans="1:4" x14ac:dyDescent="0.25">
      <c r="A10" s="6" t="s">
        <v>7</v>
      </c>
      <c r="B10" s="13">
        <f>17504535+17504535</f>
        <v>35009070</v>
      </c>
      <c r="C10" s="13">
        <v>103350272</v>
      </c>
      <c r="D10" s="13">
        <f>B10+C10</f>
        <v>138359342</v>
      </c>
    </row>
    <row r="11" spans="1:4" x14ac:dyDescent="0.25">
      <c r="A11" s="6" t="s">
        <v>8</v>
      </c>
      <c r="B11" s="13">
        <f>13192355+13192355</f>
        <v>26384710</v>
      </c>
      <c r="C11" s="13">
        <v>30637909</v>
      </c>
      <c r="D11" s="13">
        <f>B11+C11</f>
        <v>57022619</v>
      </c>
    </row>
    <row r="12" spans="1:4" x14ac:dyDescent="0.25">
      <c r="A12" s="6" t="s">
        <v>9</v>
      </c>
      <c r="B12" s="13">
        <f>2089031+2089031</f>
        <v>4178062</v>
      </c>
      <c r="C12" s="13">
        <v>6447297</v>
      </c>
      <c r="D12" s="13">
        <f>B12+C12</f>
        <v>10625359</v>
      </c>
    </row>
    <row r="13" spans="1:4" x14ac:dyDescent="0.25">
      <c r="A13" s="6" t="s">
        <v>10</v>
      </c>
      <c r="B13" s="13">
        <f>2498640+2498640</f>
        <v>4997280</v>
      </c>
      <c r="C13" s="13">
        <v>6090197</v>
      </c>
      <c r="D13" s="13">
        <f>B13+C13</f>
        <v>11087477</v>
      </c>
    </row>
    <row r="14" spans="1:4" x14ac:dyDescent="0.25">
      <c r="A14" s="7" t="s">
        <v>11</v>
      </c>
      <c r="B14" s="8">
        <f>SUM(B9:B13)</f>
        <v>92734008</v>
      </c>
      <c r="C14" s="8">
        <f>SUM(C9:C13)</f>
        <v>208754619</v>
      </c>
      <c r="D14" s="8">
        <f>SUM(D9:D13)</f>
        <v>301488627</v>
      </c>
    </row>
    <row r="15" spans="1:4" x14ac:dyDescent="0.25">
      <c r="A15" s="9"/>
      <c r="B15" s="9"/>
      <c r="C15" s="9"/>
      <c r="D15" s="10"/>
    </row>
    <row r="21" spans="2:2" x14ac:dyDescent="0.25">
      <c r="B21" s="19"/>
    </row>
    <row r="22" spans="2:2" x14ac:dyDescent="0.25">
      <c r="B22" s="35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130" zoomScaleNormal="130" workbookViewId="0">
      <selection activeCell="G17" sqref="G17"/>
    </sheetView>
  </sheetViews>
  <sheetFormatPr baseColWidth="10" defaultColWidth="11.42578125" defaultRowHeight="15" x14ac:dyDescent="0.25"/>
  <cols>
    <col min="1" max="1" width="14.7109375" style="19" customWidth="1"/>
    <col min="2" max="4" width="15.28515625" style="19" customWidth="1"/>
    <col min="5" max="5" width="16.140625" style="19" bestFit="1" customWidth="1"/>
    <col min="6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9" t="s">
        <v>728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 x14ac:dyDescent="0.25">
      <c r="A2" s="59" t="s">
        <v>733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9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9" s="47" customFormat="1" ht="56.25" customHeight="1" x14ac:dyDescent="0.25">
      <c r="A4" s="44" t="s">
        <v>716</v>
      </c>
      <c r="B4" s="44" t="s">
        <v>717</v>
      </c>
      <c r="C4" s="44" t="s">
        <v>718</v>
      </c>
      <c r="D4" s="45" t="s">
        <v>719</v>
      </c>
      <c r="E4" s="45" t="s">
        <v>724</v>
      </c>
      <c r="F4" s="45" t="s">
        <v>720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f>+DIC!B5+NOV!B5+OCT!B5</f>
        <v>303034293</v>
      </c>
      <c r="C5" s="49">
        <f>+DIC!C5+NOV!C5+OCT!C5</f>
        <v>51539323</v>
      </c>
      <c r="D5" s="49">
        <v>9730813</v>
      </c>
      <c r="E5" s="49">
        <v>1539060</v>
      </c>
      <c r="F5" s="49">
        <f>+DIC!F5+NOV!F5+OCT!F5</f>
        <v>0</v>
      </c>
      <c r="G5" s="49">
        <f>+DIC!G5+NOV!G5+OCT!G5</f>
        <v>12900825</v>
      </c>
      <c r="H5" s="49">
        <f>+DIC!H5+NOV!H5+OCT!H5</f>
        <v>24846945</v>
      </c>
      <c r="I5" s="49">
        <f>+DIC!I5+NOV!I5+OCT!I5</f>
        <v>18377267</v>
      </c>
      <c r="J5" s="49">
        <f>+DIC!J5+NOV!J5+OCT!J5</f>
        <v>6004139</v>
      </c>
      <c r="K5" s="49">
        <f>+DIC!K5+NOV!K5+OCT!K5</f>
        <v>94767271</v>
      </c>
      <c r="L5" s="49">
        <f t="shared" ref="L5:L12" si="0">SUM(B5:K5)</f>
        <v>522739936</v>
      </c>
      <c r="Q5" s="36"/>
    </row>
    <row r="6" spans="1:19" x14ac:dyDescent="0.25">
      <c r="A6" s="42" t="s">
        <v>7</v>
      </c>
      <c r="B6" s="49">
        <f>+DIC!B6+NOV!B6+OCT!B6</f>
        <v>571545095</v>
      </c>
      <c r="C6" s="49">
        <f>+DIC!C6+NOV!C6+OCT!C6</f>
        <v>97206976</v>
      </c>
      <c r="D6" s="49">
        <v>12148217</v>
      </c>
      <c r="E6" s="49">
        <v>1921407</v>
      </c>
      <c r="F6" s="49">
        <f>+DIC!F6+NOV!F6+OCT!F6</f>
        <v>0</v>
      </c>
      <c r="G6" s="49">
        <f>+DIC!G6+NOV!G6+OCT!G6</f>
        <v>24331909</v>
      </c>
      <c r="H6" s="49">
        <f>+DIC!H6+NOV!H6+OCT!H6</f>
        <v>46863177</v>
      </c>
      <c r="I6" s="49">
        <f>+DIC!I6+NOV!I6+OCT!I6</f>
        <v>32439065</v>
      </c>
      <c r="J6" s="49">
        <f>+DIC!J6+NOV!J6+OCT!J6</f>
        <v>9962974</v>
      </c>
      <c r="K6" s="49">
        <f>+DIC!K6+NOV!K6+OCT!K6</f>
        <v>81132602</v>
      </c>
      <c r="L6" s="49">
        <f t="shared" si="0"/>
        <v>877551422</v>
      </c>
      <c r="Q6" s="36"/>
    </row>
    <row r="7" spans="1:19" x14ac:dyDescent="0.25">
      <c r="A7" s="42" t="s">
        <v>8</v>
      </c>
      <c r="B7" s="49">
        <f>+DIC!B7+NOV!B7+OCT!B7</f>
        <v>133018490</v>
      </c>
      <c r="C7" s="49">
        <f>+DIC!C7+NOV!C7+OCT!C7</f>
        <v>22623456</v>
      </c>
      <c r="D7" s="49">
        <v>2291227</v>
      </c>
      <c r="E7" s="49">
        <v>362388</v>
      </c>
      <c r="F7" s="49">
        <f>+DIC!F7+NOV!F7+OCT!F7</f>
        <v>0</v>
      </c>
      <c r="G7" s="49">
        <f>+DIC!G7+NOV!G7+OCT!G7</f>
        <v>5662884</v>
      </c>
      <c r="H7" s="49">
        <f>+DIC!H7+NOV!H7+OCT!H7</f>
        <v>10906696</v>
      </c>
      <c r="I7" s="49">
        <f>+DIC!I7+NOV!I7+OCT!I7</f>
        <v>8554342</v>
      </c>
      <c r="J7" s="49">
        <f>+DIC!J7+NOV!J7+OCT!J7</f>
        <v>3074750</v>
      </c>
      <c r="K7" s="49">
        <f>+DIC!K7+NOV!K7+OCT!K7</f>
        <v>20965328</v>
      </c>
      <c r="L7" s="49">
        <f t="shared" si="0"/>
        <v>207459561</v>
      </c>
      <c r="Q7" s="36"/>
    </row>
    <row r="8" spans="1:19" x14ac:dyDescent="0.25">
      <c r="A8" s="42" t="s">
        <v>9</v>
      </c>
      <c r="B8" s="49">
        <f>+DIC!B8+NOV!B8+OCT!B8</f>
        <v>47109746</v>
      </c>
      <c r="C8" s="49">
        <f>+DIC!C8+NOV!C8+OCT!C8</f>
        <v>8012309</v>
      </c>
      <c r="D8" s="49">
        <v>783668</v>
      </c>
      <c r="E8" s="49">
        <v>123948</v>
      </c>
      <c r="F8" s="49">
        <f>+DIC!F8+NOV!F8+OCT!F8</f>
        <v>0</v>
      </c>
      <c r="G8" s="49">
        <f>+DIC!G8+NOV!G8+OCT!G8</f>
        <v>2005564</v>
      </c>
      <c r="H8" s="49">
        <f>+DIC!H8+NOV!H8+OCT!H8</f>
        <v>3862709</v>
      </c>
      <c r="I8" s="49">
        <f>+DIC!I8+NOV!I8+OCT!I8</f>
        <v>2571761</v>
      </c>
      <c r="J8" s="49">
        <f>+DIC!J8+NOV!J8+OCT!J8</f>
        <v>1289693</v>
      </c>
      <c r="K8" s="49">
        <f>+DIC!K8+NOV!K8+OCT!K8</f>
        <v>13430176</v>
      </c>
      <c r="L8" s="49">
        <f t="shared" si="0"/>
        <v>79189574</v>
      </c>
      <c r="Q8" s="36"/>
    </row>
    <row r="9" spans="1:19" x14ac:dyDescent="0.25">
      <c r="A9" s="42" t="s">
        <v>10</v>
      </c>
      <c r="B9" s="49">
        <f>+DIC!B9+NOV!B9+OCT!B9</f>
        <v>44150745</v>
      </c>
      <c r="C9" s="49">
        <f>+DIC!C9+NOV!C9+OCT!C9</f>
        <v>7509050</v>
      </c>
      <c r="D9" s="49">
        <v>621107</v>
      </c>
      <c r="E9" s="49">
        <v>98235</v>
      </c>
      <c r="F9" s="49">
        <f>+DIC!F9+NOV!F9+OCT!F9</f>
        <v>0</v>
      </c>
      <c r="G9" s="49">
        <f>+DIC!G9+NOV!G9+OCT!G9</f>
        <v>1879593</v>
      </c>
      <c r="H9" s="49">
        <f>+DIC!H9+NOV!H9+OCT!H9</f>
        <v>3620090</v>
      </c>
      <c r="I9" s="49">
        <f>+DIC!I9+NOV!I9+OCT!I9</f>
        <v>3122513</v>
      </c>
      <c r="J9" s="49">
        <f>+DIC!J9+NOV!J9+OCT!J9</f>
        <v>1039880</v>
      </c>
      <c r="K9" s="49">
        <f>+DIC!K9+NOV!K9+OCT!K9</f>
        <v>15004886</v>
      </c>
      <c r="L9" s="49">
        <f t="shared" si="0"/>
        <v>77046099</v>
      </c>
      <c r="Q9" s="36"/>
    </row>
    <row r="10" spans="1:19" x14ac:dyDescent="0.25">
      <c r="A10" s="42" t="s">
        <v>715</v>
      </c>
      <c r="B10" s="49">
        <f>+DIC!B10+NOV!B10+OCT!B10</f>
        <v>14012760</v>
      </c>
      <c r="C10" s="49">
        <f>+DIC!C10+NOV!C10+OCT!C10</f>
        <v>2383255</v>
      </c>
      <c r="D10" s="49">
        <v>664776</v>
      </c>
      <c r="E10" s="49">
        <v>105144</v>
      </c>
      <c r="F10" s="49">
        <f>+DIC!F10+NOV!F10+OCT!F10</f>
        <v>0</v>
      </c>
      <c r="G10" s="49">
        <f>+DIC!G10+NOV!G10+OCT!G10</f>
        <v>596554</v>
      </c>
      <c r="H10" s="49">
        <f>+DIC!H10+NOV!H10+OCT!H10</f>
        <v>1148960</v>
      </c>
      <c r="I10" s="49">
        <f>+DIC!I10+NOV!I10+OCT!I10</f>
        <v>2412460</v>
      </c>
      <c r="J10" s="49">
        <f>+DIC!J10+NOV!J10+OCT!J10</f>
        <v>195075</v>
      </c>
      <c r="K10" s="49">
        <f>+DIC!K10+NOV!K10+OCT!K10</f>
        <v>5435246</v>
      </c>
      <c r="L10" s="49">
        <f t="shared" si="0"/>
        <v>26954230</v>
      </c>
      <c r="Q10" s="36"/>
    </row>
    <row r="11" spans="1:19" x14ac:dyDescent="0.25">
      <c r="A11" s="42" t="s">
        <v>727</v>
      </c>
      <c r="B11" s="49">
        <f>+DIC!B11+NOV!B11+OCT!B11</f>
        <v>8514750</v>
      </c>
      <c r="C11" s="49">
        <f>+DIC!C11+NOV!C11+OCT!C11</f>
        <v>1448167</v>
      </c>
      <c r="D11" s="49">
        <v>32485</v>
      </c>
      <c r="E11" s="49">
        <v>5139</v>
      </c>
      <c r="F11" s="49">
        <f>+DIC!F11+NOV!F11+OCT!F11</f>
        <v>0</v>
      </c>
      <c r="G11" s="49">
        <f>+DIC!G11+NOV!G11+OCT!G11</f>
        <v>362491</v>
      </c>
      <c r="H11" s="49">
        <f>+DIC!H11+NOV!H11+OCT!H11</f>
        <v>698158</v>
      </c>
      <c r="I11" s="49">
        <f>+DIC!I11+NOV!I11+OCT!I11</f>
        <v>5200038</v>
      </c>
      <c r="J11" s="49">
        <f>+DIC!J11+NOV!J11+OCT!J11</f>
        <v>178348</v>
      </c>
      <c r="K11" s="49">
        <f>+DIC!K11+NOV!K11+OCT!K11</f>
        <v>13692363</v>
      </c>
      <c r="L11" s="50">
        <f t="shared" si="0"/>
        <v>30131939</v>
      </c>
      <c r="Q11" s="36"/>
    </row>
    <row r="12" spans="1:19" s="22" customFormat="1" ht="15.75" customHeight="1" x14ac:dyDescent="0.25">
      <c r="A12" s="43" t="s">
        <v>11</v>
      </c>
      <c r="B12" s="51">
        <f>SUM(B5:B11)</f>
        <v>1121385879</v>
      </c>
      <c r="C12" s="51">
        <f t="shared" ref="C12:K12" si="1">SUM(C5:C11)</f>
        <v>190722536</v>
      </c>
      <c r="D12" s="51">
        <f t="shared" si="1"/>
        <v>26272293</v>
      </c>
      <c r="E12" s="51">
        <f t="shared" si="1"/>
        <v>4155321</v>
      </c>
      <c r="F12" s="51">
        <f t="shared" si="1"/>
        <v>0</v>
      </c>
      <c r="G12" s="51">
        <f t="shared" si="1"/>
        <v>47739820</v>
      </c>
      <c r="H12" s="51">
        <f t="shared" si="1"/>
        <v>91946735</v>
      </c>
      <c r="I12" s="51">
        <f t="shared" si="1"/>
        <v>72677446</v>
      </c>
      <c r="J12" s="51">
        <f t="shared" si="1"/>
        <v>21744859</v>
      </c>
      <c r="K12" s="51">
        <f t="shared" si="1"/>
        <v>244427872</v>
      </c>
      <c r="L12" s="50">
        <f t="shared" si="0"/>
        <v>1821072761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C14" s="55"/>
      <c r="D14" s="55"/>
      <c r="E14" s="55"/>
      <c r="F14" s="55"/>
      <c r="L14" s="40"/>
      <c r="P14" s="19"/>
    </row>
    <row r="15" spans="1:19" x14ac:dyDescent="0.25">
      <c r="C15" s="56"/>
      <c r="D15" s="57"/>
      <c r="E15" s="58"/>
      <c r="F15" s="56"/>
      <c r="L15" s="36"/>
      <c r="P15" s="37"/>
    </row>
    <row r="16" spans="1:19" x14ac:dyDescent="0.25">
      <c r="B16" s="52"/>
      <c r="C16" s="56"/>
      <c r="D16" s="57"/>
      <c r="E16" s="58"/>
      <c r="F16" s="56"/>
      <c r="L16" s="36"/>
      <c r="S16" s="41"/>
    </row>
    <row r="17" spans="3:12" x14ac:dyDescent="0.25">
      <c r="C17" s="56"/>
      <c r="D17" s="57"/>
      <c r="E17" s="58"/>
      <c r="F17" s="56"/>
      <c r="L17" s="36"/>
    </row>
    <row r="18" spans="3:12" x14ac:dyDescent="0.25">
      <c r="C18" s="56"/>
      <c r="D18" s="57"/>
      <c r="E18" s="54"/>
      <c r="F18" s="56"/>
      <c r="L18" s="36"/>
    </row>
    <row r="19" spans="3:12" x14ac:dyDescent="0.25">
      <c r="C19" s="56"/>
      <c r="D19" s="57"/>
      <c r="E19" s="54"/>
      <c r="F19" s="56"/>
      <c r="L19" s="36"/>
    </row>
    <row r="20" spans="3:12" x14ac:dyDescent="0.25">
      <c r="C20" s="56"/>
      <c r="D20" s="57"/>
      <c r="E20" s="54"/>
      <c r="F20" s="56"/>
      <c r="L20" s="36"/>
    </row>
    <row r="21" spans="3:12" x14ac:dyDescent="0.25">
      <c r="C21" s="56"/>
      <c r="D21" s="57"/>
      <c r="E21" s="54"/>
      <c r="F21" s="56"/>
      <c r="L21" s="36"/>
    </row>
    <row r="22" spans="3:12" x14ac:dyDescent="0.25">
      <c r="E22" s="41"/>
      <c r="L22" s="36"/>
    </row>
    <row r="23" spans="3:12" x14ac:dyDescent="0.25">
      <c r="E23" s="52"/>
      <c r="L23" s="36"/>
    </row>
    <row r="24" spans="3:12" x14ac:dyDescent="0.25">
      <c r="E24" s="52"/>
      <c r="L24" s="36"/>
    </row>
    <row r="25" spans="3:12" x14ac:dyDescent="0.25">
      <c r="E25" s="52"/>
      <c r="L25" s="36"/>
    </row>
    <row r="26" spans="3:12" x14ac:dyDescent="0.25">
      <c r="E26" s="52"/>
      <c r="L26" s="36"/>
    </row>
    <row r="27" spans="3:12" x14ac:dyDescent="0.25">
      <c r="E27" s="52"/>
      <c r="L27" s="36"/>
    </row>
    <row r="28" spans="3:12" x14ac:dyDescent="0.25">
      <c r="E28" s="52"/>
      <c r="L28" s="36"/>
    </row>
    <row r="29" spans="3:12" x14ac:dyDescent="0.25">
      <c r="E29" s="52"/>
      <c r="L29" s="36"/>
    </row>
    <row r="30" spans="3:12" x14ac:dyDescent="0.25">
      <c r="E30" s="52"/>
      <c r="L30" s="36"/>
    </row>
    <row r="31" spans="3:12" x14ac:dyDescent="0.25">
      <c r="L31" s="39"/>
    </row>
    <row r="33" spans="12:12" x14ac:dyDescent="0.25">
      <c r="L33" s="38"/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130" zoomScaleNormal="130" workbookViewId="0">
      <selection activeCell="F5" sqref="F5:F11"/>
    </sheetView>
  </sheetViews>
  <sheetFormatPr baseColWidth="10" defaultColWidth="11.42578125" defaultRowHeight="15" x14ac:dyDescent="0.25"/>
  <cols>
    <col min="1" max="1" width="14.7109375" customWidth="1"/>
    <col min="2" max="4" width="15.28515625" customWidth="1"/>
    <col min="5" max="5" width="15.28515625" style="19" customWidth="1"/>
    <col min="6" max="9" width="15.28515625" customWidth="1"/>
    <col min="10" max="10" width="15.28515625" style="19" customWidth="1"/>
    <col min="11" max="11" width="15.28515625" customWidth="1"/>
    <col min="12" max="12" width="15.85546875" customWidth="1"/>
    <col min="13" max="13" width="16.140625" bestFit="1" customWidth="1"/>
    <col min="16" max="16" width="17.7109375" bestFit="1" customWidth="1"/>
    <col min="17" max="17" width="16.140625" bestFit="1" customWidth="1"/>
    <col min="19" max="19" width="19" bestFit="1" customWidth="1"/>
  </cols>
  <sheetData>
    <row r="1" spans="1:19" x14ac:dyDescent="0.25">
      <c r="A1" s="59" t="s">
        <v>732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 x14ac:dyDescent="0.25">
      <c r="A2" s="59" t="s">
        <v>729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6.25" customHeight="1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137015579</v>
      </c>
      <c r="C5" s="49">
        <v>23360318</v>
      </c>
      <c r="D5" s="49">
        <v>513020</v>
      </c>
      <c r="E5" s="49">
        <v>3077246</v>
      </c>
      <c r="F5" s="49">
        <v>0</v>
      </c>
      <c r="G5" s="49">
        <v>3992280</v>
      </c>
      <c r="H5" s="49">
        <v>2954507</v>
      </c>
      <c r="I5" s="49">
        <v>8662175</v>
      </c>
      <c r="J5" s="49">
        <v>1548938</v>
      </c>
      <c r="K5" s="49">
        <v>52718755</v>
      </c>
      <c r="L5" s="49">
        <f t="shared" ref="L5:L12" si="0">SUM(B5:K5)</f>
        <v>233842818</v>
      </c>
      <c r="Q5" s="36"/>
    </row>
    <row r="6" spans="1:19" x14ac:dyDescent="0.25">
      <c r="A6" s="42" t="s">
        <v>7</v>
      </c>
      <c r="B6" s="49">
        <v>258421519</v>
      </c>
      <c r="C6" s="49">
        <v>44059287</v>
      </c>
      <c r="D6" s="49">
        <v>640469</v>
      </c>
      <c r="E6" s="49">
        <v>3841719</v>
      </c>
      <c r="F6" s="49">
        <v>0</v>
      </c>
      <c r="G6" s="49">
        <v>7529735</v>
      </c>
      <c r="H6" s="49">
        <v>5572419</v>
      </c>
      <c r="I6" s="49">
        <v>15290241</v>
      </c>
      <c r="J6" s="49">
        <v>2570232</v>
      </c>
      <c r="K6" s="49">
        <v>31597869</v>
      </c>
      <c r="L6" s="49">
        <f t="shared" si="0"/>
        <v>369523490</v>
      </c>
      <c r="P6" s="19"/>
      <c r="Q6" s="36"/>
    </row>
    <row r="7" spans="1:19" x14ac:dyDescent="0.25">
      <c r="A7" s="42" t="s">
        <v>8</v>
      </c>
      <c r="B7" s="53">
        <v>60143706</v>
      </c>
      <c r="C7" s="53">
        <v>10254134</v>
      </c>
      <c r="D7" s="53">
        <v>120796</v>
      </c>
      <c r="E7" s="49">
        <v>724571</v>
      </c>
      <c r="F7" s="53">
        <v>0</v>
      </c>
      <c r="G7" s="53">
        <v>1752432</v>
      </c>
      <c r="H7" s="53">
        <v>1296896</v>
      </c>
      <c r="I7" s="49">
        <v>4032112</v>
      </c>
      <c r="J7" s="53">
        <v>793219</v>
      </c>
      <c r="K7" s="49">
        <v>13190547</v>
      </c>
      <c r="L7" s="49">
        <f t="shared" si="0"/>
        <v>92308413</v>
      </c>
      <c r="P7" s="19"/>
      <c r="Q7" s="36"/>
    </row>
    <row r="8" spans="1:19" x14ac:dyDescent="0.25">
      <c r="A8" s="42" t="s">
        <v>9</v>
      </c>
      <c r="B8" s="49">
        <v>21300458</v>
      </c>
      <c r="C8" s="49">
        <v>3631598</v>
      </c>
      <c r="D8" s="49">
        <v>41316</v>
      </c>
      <c r="E8" s="49">
        <v>247825</v>
      </c>
      <c r="F8" s="49">
        <v>0</v>
      </c>
      <c r="G8" s="49">
        <v>620640</v>
      </c>
      <c r="H8" s="49">
        <v>459308</v>
      </c>
      <c r="I8" s="49">
        <v>1212207</v>
      </c>
      <c r="J8" s="49">
        <v>332713</v>
      </c>
      <c r="K8" s="49">
        <v>4949948</v>
      </c>
      <c r="L8" s="49">
        <f t="shared" si="0"/>
        <v>32796013</v>
      </c>
      <c r="P8" s="19"/>
      <c r="Q8" s="36"/>
    </row>
    <row r="9" spans="1:19" s="19" customFormat="1" x14ac:dyDescent="0.25">
      <c r="A9" s="42" t="s">
        <v>10</v>
      </c>
      <c r="B9" s="49">
        <v>19962559</v>
      </c>
      <c r="C9" s="49">
        <v>3403494</v>
      </c>
      <c r="D9" s="49">
        <v>32745</v>
      </c>
      <c r="E9" s="49">
        <v>196417</v>
      </c>
      <c r="F9" s="49">
        <v>0</v>
      </c>
      <c r="G9" s="49">
        <v>581658</v>
      </c>
      <c r="H9" s="49">
        <v>430459</v>
      </c>
      <c r="I9" s="49">
        <v>1471805</v>
      </c>
      <c r="J9" s="49">
        <v>268267</v>
      </c>
      <c r="K9" s="49">
        <v>10201849</v>
      </c>
      <c r="L9" s="49">
        <f t="shared" si="0"/>
        <v>36549253</v>
      </c>
      <c r="Q9" s="36"/>
    </row>
    <row r="10" spans="1:19" x14ac:dyDescent="0.25">
      <c r="A10" s="42" t="s">
        <v>715</v>
      </c>
      <c r="B10" s="49">
        <v>6335806</v>
      </c>
      <c r="C10" s="49">
        <v>1080216</v>
      </c>
      <c r="D10" s="49">
        <v>35048</v>
      </c>
      <c r="E10" s="49">
        <v>210227</v>
      </c>
      <c r="F10" s="49">
        <v>0</v>
      </c>
      <c r="G10" s="49">
        <v>184609</v>
      </c>
      <c r="H10" s="49">
        <v>136621</v>
      </c>
      <c r="I10" s="49">
        <v>1137119</v>
      </c>
      <c r="J10" s="49">
        <v>50325</v>
      </c>
      <c r="K10" s="49">
        <v>2717532</v>
      </c>
      <c r="L10" s="49">
        <f t="shared" si="0"/>
        <v>11887503</v>
      </c>
      <c r="P10" s="19"/>
      <c r="Q10" s="36"/>
    </row>
    <row r="11" spans="1:19" s="19" customFormat="1" x14ac:dyDescent="0.25">
      <c r="A11" s="42" t="s">
        <v>727</v>
      </c>
      <c r="B11" s="49">
        <v>3849906</v>
      </c>
      <c r="C11" s="49">
        <v>656385</v>
      </c>
      <c r="D11" s="49">
        <v>1713</v>
      </c>
      <c r="E11" s="49">
        <v>10273</v>
      </c>
      <c r="F11" s="49">
        <v>0</v>
      </c>
      <c r="G11" s="49">
        <v>112176</v>
      </c>
      <c r="H11" s="49">
        <v>83017</v>
      </c>
      <c r="I11" s="49">
        <v>2451052</v>
      </c>
      <c r="J11" s="49">
        <v>46010</v>
      </c>
      <c r="K11" s="49">
        <v>6505105</v>
      </c>
      <c r="L11" s="50">
        <f t="shared" si="0"/>
        <v>13715637</v>
      </c>
      <c r="Q11" s="36"/>
    </row>
    <row r="12" spans="1:19" s="22" customFormat="1" ht="15.75" customHeight="1" x14ac:dyDescent="0.25">
      <c r="A12" s="43" t="s">
        <v>11</v>
      </c>
      <c r="B12" s="51">
        <f>SUM(B5:B11)</f>
        <v>507029533</v>
      </c>
      <c r="C12" s="51">
        <f t="shared" ref="C12:K12" si="1">SUM(C5:C11)</f>
        <v>86445432</v>
      </c>
      <c r="D12" s="51">
        <f>SUM(D5:D11)</f>
        <v>1385107</v>
      </c>
      <c r="E12" s="51">
        <f t="shared" si="1"/>
        <v>8308278</v>
      </c>
      <c r="F12" s="51">
        <f t="shared" si="1"/>
        <v>0</v>
      </c>
      <c r="G12" s="51">
        <f t="shared" si="1"/>
        <v>14773530</v>
      </c>
      <c r="H12" s="51">
        <f t="shared" si="1"/>
        <v>10933227</v>
      </c>
      <c r="I12" s="51">
        <f t="shared" si="1"/>
        <v>34256711</v>
      </c>
      <c r="J12" s="51">
        <f t="shared" si="1"/>
        <v>5609704</v>
      </c>
      <c r="K12" s="51">
        <f t="shared" si="1"/>
        <v>121881605</v>
      </c>
      <c r="L12" s="50">
        <f t="shared" si="0"/>
        <v>790623127</v>
      </c>
      <c r="P12" s="19"/>
      <c r="Q12" s="36"/>
    </row>
    <row r="13" spans="1:19" x14ac:dyDescent="0.25">
      <c r="A13" s="19"/>
      <c r="B13" s="19"/>
      <c r="C13" s="19"/>
      <c r="D13" s="19"/>
      <c r="F13" s="19"/>
      <c r="G13" s="19"/>
      <c r="H13" s="19"/>
      <c r="I13" s="19"/>
      <c r="K13" s="19"/>
      <c r="L13" s="36"/>
      <c r="P13" s="19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B16" s="52"/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30" zoomScaleNormal="130" workbookViewId="0">
      <selection activeCell="F10" sqref="F10"/>
    </sheetView>
  </sheetViews>
  <sheetFormatPr baseColWidth="10" defaultColWidth="11.42578125" defaultRowHeight="15" x14ac:dyDescent="0.25"/>
  <cols>
    <col min="1" max="1" width="14.7109375" style="19" customWidth="1"/>
    <col min="2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9" t="s">
        <v>731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 x14ac:dyDescent="0.25">
      <c r="A2" s="59" t="s">
        <v>729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7.75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66340945</v>
      </c>
      <c r="C5" s="49">
        <v>19274940</v>
      </c>
      <c r="D5" s="49">
        <v>513020</v>
      </c>
      <c r="E5" s="49">
        <v>2922096</v>
      </c>
      <c r="F5" s="49">
        <v>0</v>
      </c>
      <c r="G5" s="49">
        <v>4129508</v>
      </c>
      <c r="H5" s="49">
        <v>2954507</v>
      </c>
      <c r="I5" s="49">
        <v>8484899</v>
      </c>
      <c r="J5" s="49">
        <v>2920465</v>
      </c>
      <c r="K5" s="49">
        <v>18584508</v>
      </c>
      <c r="L5" s="49">
        <f t="shared" ref="L5:L12" si="0">SUM(B5:K5)</f>
        <v>126124888</v>
      </c>
      <c r="Q5" s="36"/>
    </row>
    <row r="6" spans="1:19" x14ac:dyDescent="0.25">
      <c r="A6" s="42" t="s">
        <v>7</v>
      </c>
      <c r="B6" s="49">
        <v>125123929</v>
      </c>
      <c r="C6" s="49">
        <v>36353964</v>
      </c>
      <c r="D6" s="49">
        <v>640469</v>
      </c>
      <c r="E6" s="49">
        <v>3648026</v>
      </c>
      <c r="F6" s="49">
        <v>0</v>
      </c>
      <c r="G6" s="49">
        <v>7788557</v>
      </c>
      <c r="H6" s="49">
        <v>5572419</v>
      </c>
      <c r="I6" s="49">
        <v>14977319</v>
      </c>
      <c r="J6" s="49">
        <v>4846077</v>
      </c>
      <c r="K6" s="49">
        <v>24547957</v>
      </c>
      <c r="L6" s="49">
        <f t="shared" si="0"/>
        <v>223498717</v>
      </c>
      <c r="Q6" s="36"/>
    </row>
    <row r="7" spans="1:19" x14ac:dyDescent="0.25">
      <c r="A7" s="42" t="s">
        <v>8</v>
      </c>
      <c r="B7" s="53">
        <v>29120705</v>
      </c>
      <c r="C7" s="53">
        <v>8460836</v>
      </c>
      <c r="D7" s="53">
        <v>120796</v>
      </c>
      <c r="E7" s="53">
        <v>688040</v>
      </c>
      <c r="F7" s="53">
        <v>0</v>
      </c>
      <c r="G7" s="53">
        <v>1812669</v>
      </c>
      <c r="H7" s="53">
        <v>1296896</v>
      </c>
      <c r="I7" s="53">
        <v>3949593</v>
      </c>
      <c r="J7" s="53">
        <v>1495585</v>
      </c>
      <c r="K7" s="53">
        <v>142729</v>
      </c>
      <c r="L7" s="49">
        <f t="shared" si="0"/>
        <v>47087849</v>
      </c>
      <c r="Q7" s="36"/>
    </row>
    <row r="8" spans="1:19" x14ac:dyDescent="0.25">
      <c r="A8" s="42" t="s">
        <v>9</v>
      </c>
      <c r="B8" s="49">
        <v>10313371</v>
      </c>
      <c r="C8" s="49">
        <v>2996484</v>
      </c>
      <c r="D8" s="49">
        <v>41316</v>
      </c>
      <c r="E8" s="49">
        <v>235330</v>
      </c>
      <c r="F8" s="49">
        <v>0</v>
      </c>
      <c r="G8" s="49">
        <v>641974</v>
      </c>
      <c r="H8" s="49">
        <v>459308</v>
      </c>
      <c r="I8" s="49">
        <v>1187398</v>
      </c>
      <c r="J8" s="49">
        <v>627318</v>
      </c>
      <c r="K8" s="49">
        <v>4436454</v>
      </c>
      <c r="L8" s="49">
        <f t="shared" si="0"/>
        <v>20938953</v>
      </c>
      <c r="Q8" s="36"/>
    </row>
    <row r="9" spans="1:19" x14ac:dyDescent="0.25">
      <c r="A9" s="42" t="s">
        <v>10</v>
      </c>
      <c r="B9" s="49">
        <v>9665580</v>
      </c>
      <c r="C9" s="49">
        <v>2808273</v>
      </c>
      <c r="D9" s="49">
        <v>32745</v>
      </c>
      <c r="E9" s="49">
        <v>186514</v>
      </c>
      <c r="F9" s="49">
        <v>0</v>
      </c>
      <c r="G9" s="49">
        <v>601651</v>
      </c>
      <c r="H9" s="49">
        <v>430459</v>
      </c>
      <c r="I9" s="49">
        <v>1441684</v>
      </c>
      <c r="J9" s="49">
        <v>505806</v>
      </c>
      <c r="K9" s="49">
        <v>497166</v>
      </c>
      <c r="L9" s="49">
        <f t="shared" si="0"/>
        <v>16169878</v>
      </c>
      <c r="Q9" s="36"/>
    </row>
    <row r="10" spans="1:19" x14ac:dyDescent="0.25">
      <c r="A10" s="42" t="s">
        <v>715</v>
      </c>
      <c r="B10" s="49">
        <v>3067705</v>
      </c>
      <c r="C10" s="49">
        <v>891302</v>
      </c>
      <c r="D10" s="49">
        <v>35048</v>
      </c>
      <c r="E10" s="49">
        <v>199628</v>
      </c>
      <c r="F10" s="49">
        <v>0</v>
      </c>
      <c r="G10" s="49">
        <v>190955</v>
      </c>
      <c r="H10" s="49">
        <v>136621</v>
      </c>
      <c r="I10" s="49">
        <v>1113848</v>
      </c>
      <c r="J10" s="49">
        <v>94886</v>
      </c>
      <c r="K10" s="49">
        <v>1363069</v>
      </c>
      <c r="L10" s="49">
        <f t="shared" si="0"/>
        <v>7093062</v>
      </c>
      <c r="Q10" s="36"/>
    </row>
    <row r="11" spans="1:19" x14ac:dyDescent="0.25">
      <c r="A11" s="42" t="s">
        <v>727</v>
      </c>
      <c r="B11" s="49">
        <v>1864068</v>
      </c>
      <c r="C11" s="49">
        <v>541593</v>
      </c>
      <c r="D11" s="49">
        <v>1713</v>
      </c>
      <c r="E11" s="49">
        <v>9755</v>
      </c>
      <c r="F11" s="49">
        <v>0</v>
      </c>
      <c r="G11" s="49">
        <v>116032</v>
      </c>
      <c r="H11" s="49">
        <v>83017</v>
      </c>
      <c r="I11" s="49">
        <v>2400890</v>
      </c>
      <c r="J11" s="49">
        <v>86750</v>
      </c>
      <c r="K11" s="49">
        <v>3808449</v>
      </c>
      <c r="L11" s="50">
        <f t="shared" si="0"/>
        <v>8912267</v>
      </c>
      <c r="Q11" s="36"/>
    </row>
    <row r="12" spans="1:19" s="22" customFormat="1" x14ac:dyDescent="0.25">
      <c r="A12" s="43" t="s">
        <v>11</v>
      </c>
      <c r="B12" s="51">
        <f>SUM(B5:B11)</f>
        <v>245496303</v>
      </c>
      <c r="C12" s="51">
        <f t="shared" ref="C12:K12" si="1">SUM(C5:C11)</f>
        <v>71327392</v>
      </c>
      <c r="D12" s="51">
        <f>SUM(D5:D11)</f>
        <v>1385107</v>
      </c>
      <c r="E12" s="51">
        <f t="shared" si="1"/>
        <v>7889389</v>
      </c>
      <c r="F12" s="51">
        <f t="shared" si="1"/>
        <v>0</v>
      </c>
      <c r="G12" s="51">
        <f t="shared" si="1"/>
        <v>15281346</v>
      </c>
      <c r="H12" s="51">
        <f t="shared" si="1"/>
        <v>10933227</v>
      </c>
      <c r="I12" s="51">
        <f t="shared" si="1"/>
        <v>33555631</v>
      </c>
      <c r="J12" s="51">
        <f t="shared" si="1"/>
        <v>10576887</v>
      </c>
      <c r="K12" s="51">
        <f t="shared" si="1"/>
        <v>53380332</v>
      </c>
      <c r="L12" s="50">
        <f t="shared" si="0"/>
        <v>449825614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B16" s="52"/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30" zoomScaleNormal="130" workbookViewId="0">
      <selection activeCell="F12" sqref="F12"/>
    </sheetView>
  </sheetViews>
  <sheetFormatPr baseColWidth="10" defaultColWidth="11.42578125" defaultRowHeight="15" x14ac:dyDescent="0.25"/>
  <cols>
    <col min="1" max="1" width="14.7109375" style="19" customWidth="1"/>
    <col min="2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9" t="s">
        <v>730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9" x14ac:dyDescent="0.25">
      <c r="A2" s="59" t="s">
        <v>729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7.75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99677769</v>
      </c>
      <c r="C5" s="49">
        <v>8904065</v>
      </c>
      <c r="D5" s="49">
        <v>513020</v>
      </c>
      <c r="E5" s="49">
        <v>3731471</v>
      </c>
      <c r="F5" s="49">
        <v>0</v>
      </c>
      <c r="G5" s="49">
        <v>4779037</v>
      </c>
      <c r="H5" s="49">
        <v>18937931</v>
      </c>
      <c r="I5" s="49">
        <v>1230193</v>
      </c>
      <c r="J5" s="49">
        <v>1534736</v>
      </c>
      <c r="K5" s="49">
        <v>23464008</v>
      </c>
      <c r="L5" s="49">
        <f t="shared" ref="L5:L12" si="0">SUM(B5:K5)</f>
        <v>162772230</v>
      </c>
      <c r="Q5" s="36"/>
    </row>
    <row r="6" spans="1:19" x14ac:dyDescent="0.25">
      <c r="A6" s="42" t="s">
        <v>7</v>
      </c>
      <c r="B6" s="49">
        <v>187999647</v>
      </c>
      <c r="C6" s="49">
        <v>16793725</v>
      </c>
      <c r="D6" s="49">
        <v>640469</v>
      </c>
      <c r="E6" s="49">
        <v>4658472</v>
      </c>
      <c r="F6" s="49">
        <v>0</v>
      </c>
      <c r="G6" s="49">
        <v>9013617</v>
      </c>
      <c r="H6" s="49">
        <v>35718339</v>
      </c>
      <c r="I6" s="49">
        <v>2171505</v>
      </c>
      <c r="J6" s="49">
        <v>2546665</v>
      </c>
      <c r="K6" s="49">
        <v>24986776</v>
      </c>
      <c r="L6" s="49">
        <f t="shared" si="0"/>
        <v>284529215</v>
      </c>
      <c r="Q6" s="36"/>
    </row>
    <row r="7" spans="1:19" x14ac:dyDescent="0.25">
      <c r="A7" s="42" t="s">
        <v>8</v>
      </c>
      <c r="B7" s="53">
        <v>43754079</v>
      </c>
      <c r="C7" s="53">
        <v>3908486</v>
      </c>
      <c r="D7" s="53">
        <v>120796</v>
      </c>
      <c r="E7" s="53">
        <v>878616</v>
      </c>
      <c r="F7" s="53">
        <v>0</v>
      </c>
      <c r="G7" s="53">
        <v>2097783</v>
      </c>
      <c r="H7" s="53">
        <v>8312904</v>
      </c>
      <c r="I7" s="53">
        <v>572637</v>
      </c>
      <c r="J7" s="53">
        <v>785946</v>
      </c>
      <c r="K7" s="53">
        <v>7632052</v>
      </c>
      <c r="L7" s="49">
        <f t="shared" si="0"/>
        <v>68063299</v>
      </c>
      <c r="Q7" s="36"/>
    </row>
    <row r="8" spans="1:19" x14ac:dyDescent="0.25">
      <c r="A8" s="42" t="s">
        <v>9</v>
      </c>
      <c r="B8" s="49">
        <v>15495917</v>
      </c>
      <c r="C8" s="49">
        <v>1384227</v>
      </c>
      <c r="D8" s="49">
        <v>41316</v>
      </c>
      <c r="E8" s="49">
        <v>300513</v>
      </c>
      <c r="F8" s="49">
        <v>0</v>
      </c>
      <c r="G8" s="49">
        <v>742950</v>
      </c>
      <c r="H8" s="49">
        <v>2944093</v>
      </c>
      <c r="I8" s="49">
        <v>172156</v>
      </c>
      <c r="J8" s="49">
        <v>329662</v>
      </c>
      <c r="K8" s="49">
        <v>4043774</v>
      </c>
      <c r="L8" s="49">
        <f t="shared" si="0"/>
        <v>25454608</v>
      </c>
      <c r="Q8" s="36"/>
    </row>
    <row r="9" spans="1:19" x14ac:dyDescent="0.25">
      <c r="A9" s="42" t="s">
        <v>10</v>
      </c>
      <c r="B9" s="49">
        <v>14522606</v>
      </c>
      <c r="C9" s="49">
        <v>1297283</v>
      </c>
      <c r="D9" s="49">
        <v>32745</v>
      </c>
      <c r="E9" s="49">
        <v>238176</v>
      </c>
      <c r="F9" s="49">
        <v>0</v>
      </c>
      <c r="G9" s="49">
        <v>696284</v>
      </c>
      <c r="H9" s="49">
        <v>2759172</v>
      </c>
      <c r="I9" s="49">
        <v>209024</v>
      </c>
      <c r="J9" s="49">
        <v>265807</v>
      </c>
      <c r="K9" s="49">
        <v>4305871</v>
      </c>
      <c r="L9" s="49">
        <f t="shared" si="0"/>
        <v>24326968</v>
      </c>
      <c r="Q9" s="36"/>
    </row>
    <row r="10" spans="1:19" x14ac:dyDescent="0.25">
      <c r="A10" s="42" t="s">
        <v>715</v>
      </c>
      <c r="B10" s="49">
        <v>4609249</v>
      </c>
      <c r="C10" s="49">
        <v>411737</v>
      </c>
      <c r="D10" s="49">
        <v>35048</v>
      </c>
      <c r="E10" s="49">
        <v>254921</v>
      </c>
      <c r="F10" s="49">
        <v>0</v>
      </c>
      <c r="G10" s="49">
        <v>220990</v>
      </c>
      <c r="H10" s="49">
        <v>875718</v>
      </c>
      <c r="I10" s="49">
        <v>161493</v>
      </c>
      <c r="J10" s="49">
        <v>49864</v>
      </c>
      <c r="K10" s="49">
        <v>1354645</v>
      </c>
      <c r="L10" s="49">
        <f t="shared" si="0"/>
        <v>7973665</v>
      </c>
      <c r="Q10" s="36"/>
    </row>
    <row r="11" spans="1:19" x14ac:dyDescent="0.25">
      <c r="A11" s="42" t="s">
        <v>727</v>
      </c>
      <c r="B11" s="49">
        <v>2800776</v>
      </c>
      <c r="C11" s="49">
        <v>250189</v>
      </c>
      <c r="D11" s="49">
        <v>1713</v>
      </c>
      <c r="E11" s="49">
        <v>12457</v>
      </c>
      <c r="F11" s="49">
        <v>0</v>
      </c>
      <c r="G11" s="49">
        <v>134283</v>
      </c>
      <c r="H11" s="49">
        <v>532124</v>
      </c>
      <c r="I11" s="49">
        <v>348096</v>
      </c>
      <c r="J11" s="49">
        <v>45588</v>
      </c>
      <c r="K11" s="49">
        <v>3378809</v>
      </c>
      <c r="L11" s="50">
        <f t="shared" si="0"/>
        <v>7504035</v>
      </c>
      <c r="Q11" s="36"/>
    </row>
    <row r="12" spans="1:19" s="22" customFormat="1" x14ac:dyDescent="0.25">
      <c r="A12" s="43" t="s">
        <v>11</v>
      </c>
      <c r="B12" s="51">
        <f>SUM(B5:B11)</f>
        <v>368860043</v>
      </c>
      <c r="C12" s="51">
        <f t="shared" ref="C12:K12" si="1">SUM(C5:C11)</f>
        <v>32949712</v>
      </c>
      <c r="D12" s="51">
        <f>SUM(D5:D11)</f>
        <v>1385107</v>
      </c>
      <c r="E12" s="51">
        <f t="shared" si="1"/>
        <v>10074626</v>
      </c>
      <c r="F12" s="51">
        <f t="shared" si="1"/>
        <v>0</v>
      </c>
      <c r="G12" s="51">
        <f t="shared" si="1"/>
        <v>17684944</v>
      </c>
      <c r="H12" s="51">
        <f t="shared" si="1"/>
        <v>70080281</v>
      </c>
      <c r="I12" s="51">
        <f t="shared" si="1"/>
        <v>4865104</v>
      </c>
      <c r="J12" s="51">
        <f t="shared" si="1"/>
        <v>5558268</v>
      </c>
      <c r="K12" s="51">
        <f t="shared" si="1"/>
        <v>69165935</v>
      </c>
      <c r="L12" s="50">
        <f t="shared" si="0"/>
        <v>580624020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4"/>
  <sheetViews>
    <sheetView topLeftCell="H1" zoomScale="106" zoomScaleNormal="106" workbookViewId="0">
      <selection activeCell="M39" sqref="M39"/>
    </sheetView>
  </sheetViews>
  <sheetFormatPr baseColWidth="10" defaultColWidth="11.42578125" defaultRowHeight="15" x14ac:dyDescent="0.25"/>
  <cols>
    <col min="1" max="1" width="18.28515625" style="19" bestFit="1" customWidth="1"/>
    <col min="2" max="2" width="16" style="19" bestFit="1" customWidth="1"/>
    <col min="3" max="3" width="13.7109375" style="19" bestFit="1" customWidth="1"/>
    <col min="4" max="4" width="11.57031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9.140625" style="19" bestFit="1" customWidth="1"/>
    <col min="12" max="12" width="23.28515625" style="19" bestFit="1" customWidth="1"/>
    <col min="13" max="13" width="19.7109375" style="31" bestFit="1" customWidth="1"/>
    <col min="14" max="14" width="12.140625" style="19" hidden="1" customWidth="1"/>
    <col min="15" max="15" width="15.5703125" style="19" hidden="1" customWidth="1"/>
    <col min="16" max="16" width="14.140625" style="19" hidden="1" customWidth="1"/>
    <col min="17" max="17" width="13.42578125" style="19" hidden="1" customWidth="1"/>
    <col min="18" max="18" width="21.5703125" style="19" hidden="1" customWidth="1"/>
    <col min="19" max="19" width="16.140625" style="19" hidden="1" customWidth="1"/>
    <col min="20" max="20" width="18.28515625" style="19" bestFit="1" customWidth="1"/>
    <col min="21" max="21" width="17.85546875" style="19" customWidth="1"/>
    <col min="22" max="22" width="11.140625" style="19" bestFit="1" customWidth="1"/>
    <col min="23" max="23" width="11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85546875" style="19" bestFit="1" customWidth="1"/>
    <col min="28" max="28" width="27.5703125" style="19" bestFit="1" customWidth="1"/>
    <col min="29" max="29" width="22.1406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9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287</v>
      </c>
      <c r="E2" s="21" t="s">
        <v>288</v>
      </c>
      <c r="F2" s="21">
        <v>4</v>
      </c>
      <c r="G2" s="21" t="s">
        <v>41</v>
      </c>
      <c r="I2" s="21">
        <v>319</v>
      </c>
      <c r="J2" s="21">
        <v>4</v>
      </c>
      <c r="K2" s="21" t="s">
        <v>289</v>
      </c>
      <c r="L2" s="21" t="s">
        <v>56</v>
      </c>
      <c r="M2" s="21">
        <v>5622205.5</v>
      </c>
      <c r="N2" s="21">
        <v>0</v>
      </c>
      <c r="O2" s="21">
        <v>1932629</v>
      </c>
      <c r="P2" s="21">
        <v>12</v>
      </c>
      <c r="Q2" s="21" t="s">
        <v>47</v>
      </c>
      <c r="R2" s="21" t="s">
        <v>292</v>
      </c>
      <c r="S2" s="21">
        <v>2</v>
      </c>
      <c r="T2" s="21" t="s">
        <v>416</v>
      </c>
      <c r="U2" s="21" t="s">
        <v>417</v>
      </c>
      <c r="V2" s="21">
        <v>891</v>
      </c>
      <c r="W2" s="21" t="s">
        <v>418</v>
      </c>
      <c r="X2" s="21" t="s">
        <v>419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287</v>
      </c>
      <c r="E3" s="21" t="s">
        <v>288</v>
      </c>
      <c r="F3" s="21">
        <v>17</v>
      </c>
      <c r="G3" s="21" t="s">
        <v>41</v>
      </c>
      <c r="I3" s="21">
        <v>120</v>
      </c>
      <c r="J3" s="21">
        <v>1</v>
      </c>
      <c r="K3" s="21" t="s">
        <v>289</v>
      </c>
      <c r="L3" s="21" t="s">
        <v>46</v>
      </c>
      <c r="M3" s="21">
        <v>16752357</v>
      </c>
      <c r="N3" s="21">
        <v>0</v>
      </c>
      <c r="O3" s="21">
        <v>1933174</v>
      </c>
      <c r="P3" s="21">
        <v>14</v>
      </c>
      <c r="Q3" s="21" t="s">
        <v>47</v>
      </c>
      <c r="R3" s="21" t="s">
        <v>290</v>
      </c>
      <c r="S3" s="21">
        <v>2</v>
      </c>
      <c r="T3" s="21" t="s">
        <v>420</v>
      </c>
      <c r="U3" s="21" t="s">
        <v>421</v>
      </c>
      <c r="V3" s="21">
        <v>1075</v>
      </c>
      <c r="W3" s="21" t="s">
        <v>422</v>
      </c>
      <c r="X3" s="21" t="s">
        <v>423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287</v>
      </c>
      <c r="E4" s="21" t="s">
        <v>288</v>
      </c>
      <c r="F4" s="21">
        <v>17</v>
      </c>
      <c r="G4" s="21" t="s">
        <v>41</v>
      </c>
      <c r="I4" s="21">
        <v>120</v>
      </c>
      <c r="J4" s="21">
        <v>1</v>
      </c>
      <c r="K4" s="21" t="s">
        <v>289</v>
      </c>
      <c r="L4" s="21" t="s">
        <v>46</v>
      </c>
      <c r="M4" s="21">
        <v>20294580</v>
      </c>
      <c r="N4" s="21">
        <v>0</v>
      </c>
      <c r="O4" s="21">
        <v>1934395</v>
      </c>
      <c r="P4" s="21">
        <v>14</v>
      </c>
      <c r="Q4" s="21" t="s">
        <v>47</v>
      </c>
      <c r="R4" s="21" t="s">
        <v>290</v>
      </c>
      <c r="S4" s="21">
        <v>2</v>
      </c>
      <c r="T4" s="21" t="s">
        <v>424</v>
      </c>
      <c r="U4" s="21" t="s">
        <v>425</v>
      </c>
      <c r="V4" s="21">
        <v>2093</v>
      </c>
      <c r="W4" s="21" t="s">
        <v>426</v>
      </c>
      <c r="X4" s="21" t="s">
        <v>427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287</v>
      </c>
      <c r="E5" s="21" t="s">
        <v>288</v>
      </c>
      <c r="F5" s="21">
        <v>17</v>
      </c>
      <c r="G5" s="21" t="s">
        <v>41</v>
      </c>
      <c r="I5" s="21">
        <v>120</v>
      </c>
      <c r="J5" s="21">
        <v>1</v>
      </c>
      <c r="K5" s="21" t="s">
        <v>289</v>
      </c>
      <c r="L5" s="21" t="s">
        <v>46</v>
      </c>
      <c r="M5" s="21">
        <v>389846</v>
      </c>
      <c r="N5" s="21">
        <v>0</v>
      </c>
      <c r="O5" s="21">
        <v>1934894</v>
      </c>
      <c r="P5" s="21">
        <v>14</v>
      </c>
      <c r="Q5" s="21" t="s">
        <v>47</v>
      </c>
      <c r="R5" s="21" t="s">
        <v>290</v>
      </c>
      <c r="S5" s="21">
        <v>2</v>
      </c>
      <c r="T5" s="21" t="s">
        <v>428</v>
      </c>
      <c r="U5" s="21" t="s">
        <v>429</v>
      </c>
      <c r="V5" s="21">
        <v>3029</v>
      </c>
      <c r="W5" s="21" t="s">
        <v>430</v>
      </c>
      <c r="X5" s="21" t="s">
        <v>431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287</v>
      </c>
      <c r="E6" s="21" t="s">
        <v>288</v>
      </c>
      <c r="F6" s="21">
        <v>17</v>
      </c>
      <c r="G6" s="21" t="s">
        <v>41</v>
      </c>
      <c r="I6" s="21">
        <v>120</v>
      </c>
      <c r="J6" s="21">
        <v>8</v>
      </c>
      <c r="K6" s="21" t="s">
        <v>289</v>
      </c>
      <c r="L6" s="21" t="s">
        <v>46</v>
      </c>
      <c r="M6" s="21">
        <v>22529065</v>
      </c>
      <c r="N6" s="21">
        <v>0</v>
      </c>
      <c r="O6" s="21">
        <v>1934909</v>
      </c>
      <c r="P6" s="21">
        <v>14</v>
      </c>
      <c r="Q6" s="21" t="s">
        <v>47</v>
      </c>
      <c r="R6" s="21" t="s">
        <v>290</v>
      </c>
      <c r="S6" s="21">
        <v>2</v>
      </c>
      <c r="T6" s="21" t="s">
        <v>428</v>
      </c>
      <c r="U6" s="21" t="s">
        <v>432</v>
      </c>
      <c r="V6" s="21">
        <v>3043</v>
      </c>
      <c r="W6" s="21" t="s">
        <v>102</v>
      </c>
      <c r="X6" s="21" t="s">
        <v>433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287</v>
      </c>
      <c r="E7" s="21" t="s">
        <v>288</v>
      </c>
      <c r="F7" s="21">
        <v>4</v>
      </c>
      <c r="G7" s="21" t="s">
        <v>41</v>
      </c>
      <c r="I7" s="21">
        <v>375</v>
      </c>
      <c r="J7" s="21">
        <v>3</v>
      </c>
      <c r="K7" s="21" t="s">
        <v>289</v>
      </c>
      <c r="L7" s="21" t="s">
        <v>82</v>
      </c>
      <c r="M7" s="21">
        <v>11082443</v>
      </c>
      <c r="N7" s="21">
        <v>0</v>
      </c>
      <c r="O7" s="21">
        <v>1935419</v>
      </c>
      <c r="P7" s="21">
        <v>12</v>
      </c>
      <c r="Q7" s="21" t="s">
        <v>47</v>
      </c>
      <c r="R7" s="21" t="s">
        <v>316</v>
      </c>
      <c r="S7" s="21">
        <v>2</v>
      </c>
      <c r="T7" s="21" t="s">
        <v>434</v>
      </c>
      <c r="U7" s="21" t="s">
        <v>435</v>
      </c>
      <c r="V7" s="21">
        <v>3333</v>
      </c>
      <c r="W7" s="21" t="s">
        <v>436</v>
      </c>
      <c r="X7" s="21" t="s">
        <v>437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287</v>
      </c>
      <c r="E8" s="21" t="s">
        <v>288</v>
      </c>
      <c r="F8" s="21">
        <v>17</v>
      </c>
      <c r="G8" s="21" t="s">
        <v>41</v>
      </c>
      <c r="I8" s="21">
        <v>128</v>
      </c>
      <c r="J8" s="21">
        <v>1</v>
      </c>
      <c r="K8" s="21" t="s">
        <v>289</v>
      </c>
      <c r="L8" s="21" t="s">
        <v>95</v>
      </c>
      <c r="M8" s="21">
        <v>62228944</v>
      </c>
      <c r="N8" s="21">
        <v>0</v>
      </c>
      <c r="O8" s="21">
        <v>1935424</v>
      </c>
      <c r="P8" s="21">
        <v>21</v>
      </c>
      <c r="Q8" s="21" t="s">
        <v>47</v>
      </c>
      <c r="R8" s="21" t="s">
        <v>326</v>
      </c>
      <c r="S8" s="21">
        <v>2</v>
      </c>
      <c r="T8" s="21" t="s">
        <v>434</v>
      </c>
      <c r="U8" s="21" t="s">
        <v>438</v>
      </c>
      <c r="V8" s="21">
        <v>3338</v>
      </c>
      <c r="W8" s="21" t="s">
        <v>439</v>
      </c>
      <c r="X8" s="21" t="s">
        <v>440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441</v>
      </c>
      <c r="B9" s="21" t="s">
        <v>41</v>
      </c>
      <c r="C9" s="21" t="s">
        <v>42</v>
      </c>
      <c r="D9" s="21" t="s">
        <v>287</v>
      </c>
      <c r="E9" s="21" t="s">
        <v>288</v>
      </c>
      <c r="F9" s="21">
        <v>17</v>
      </c>
      <c r="G9" s="21" t="s">
        <v>41</v>
      </c>
      <c r="I9" s="21">
        <v>120</v>
      </c>
      <c r="J9" s="21">
        <v>1</v>
      </c>
      <c r="K9" s="21" t="s">
        <v>289</v>
      </c>
      <c r="L9" s="21" t="s">
        <v>46</v>
      </c>
      <c r="M9" s="21">
        <v>14975037</v>
      </c>
      <c r="N9" s="21">
        <v>0</v>
      </c>
      <c r="O9" s="21">
        <v>1936189</v>
      </c>
      <c r="P9" s="21">
        <v>14</v>
      </c>
      <c r="Q9" s="21" t="s">
        <v>47</v>
      </c>
      <c r="R9" s="21" t="s">
        <v>290</v>
      </c>
      <c r="S9" s="21">
        <v>2</v>
      </c>
      <c r="T9" s="21" t="s">
        <v>442</v>
      </c>
      <c r="U9" s="21" t="s">
        <v>291</v>
      </c>
      <c r="V9" s="21">
        <v>5078</v>
      </c>
      <c r="W9" s="21" t="s">
        <v>50</v>
      </c>
      <c r="X9" s="21" t="s">
        <v>51</v>
      </c>
      <c r="Y9" s="21">
        <v>0</v>
      </c>
      <c r="Z9" s="21" t="s">
        <v>52</v>
      </c>
      <c r="AA9" s="21" t="s">
        <v>53</v>
      </c>
      <c r="AB9" s="21" t="s">
        <v>54</v>
      </c>
      <c r="AC9" s="21" t="s">
        <v>55</v>
      </c>
    </row>
    <row r="10" spans="1:30" hidden="1" x14ac:dyDescent="0.25">
      <c r="A10" s="21" t="s">
        <v>443</v>
      </c>
      <c r="B10" s="21" t="s">
        <v>41</v>
      </c>
      <c r="C10" s="21" t="s">
        <v>42</v>
      </c>
      <c r="D10" s="21" t="s">
        <v>287</v>
      </c>
      <c r="E10" s="21" t="s">
        <v>288</v>
      </c>
      <c r="F10" s="21">
        <v>4</v>
      </c>
      <c r="G10" s="21" t="s">
        <v>41</v>
      </c>
      <c r="I10" s="21">
        <v>319</v>
      </c>
      <c r="J10" s="21">
        <v>3</v>
      </c>
      <c r="K10" s="21" t="s">
        <v>289</v>
      </c>
      <c r="L10" s="21" t="s">
        <v>56</v>
      </c>
      <c r="M10" s="21">
        <v>34639023.939999998</v>
      </c>
      <c r="N10" s="21">
        <v>0</v>
      </c>
      <c r="O10" s="21">
        <v>1936664</v>
      </c>
      <c r="P10" s="21">
        <v>12</v>
      </c>
      <c r="Q10" s="21" t="s">
        <v>47</v>
      </c>
      <c r="R10" s="21" t="s">
        <v>292</v>
      </c>
      <c r="S10" s="21">
        <v>2</v>
      </c>
      <c r="T10" s="21" t="s">
        <v>444</v>
      </c>
      <c r="U10" s="21" t="s">
        <v>293</v>
      </c>
      <c r="V10" s="21">
        <v>5418</v>
      </c>
      <c r="W10" s="21" t="s">
        <v>294</v>
      </c>
      <c r="X10" s="21" t="s">
        <v>295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444</v>
      </c>
      <c r="B11" s="21" t="s">
        <v>41</v>
      </c>
      <c r="C11" s="21" t="s">
        <v>42</v>
      </c>
      <c r="D11" s="21" t="s">
        <v>287</v>
      </c>
      <c r="E11" s="21" t="s">
        <v>288</v>
      </c>
      <c r="F11" s="21">
        <v>3</v>
      </c>
      <c r="G11" s="21" t="s">
        <v>41</v>
      </c>
      <c r="I11" s="21">
        <v>62</v>
      </c>
      <c r="J11" s="21">
        <v>10</v>
      </c>
      <c r="K11" s="21" t="s">
        <v>289</v>
      </c>
      <c r="L11" s="21" t="s">
        <v>296</v>
      </c>
      <c r="M11" s="21">
        <v>489</v>
      </c>
      <c r="N11" s="21">
        <v>0</v>
      </c>
      <c r="O11" s="21">
        <v>1936863</v>
      </c>
      <c r="P11" s="21">
        <v>14</v>
      </c>
      <c r="Q11" s="21" t="s">
        <v>47</v>
      </c>
      <c r="R11" s="21" t="s">
        <v>297</v>
      </c>
      <c r="S11" s="21">
        <v>2</v>
      </c>
      <c r="T11" s="21" t="s">
        <v>445</v>
      </c>
      <c r="U11" s="21" t="s">
        <v>298</v>
      </c>
      <c r="V11" s="21">
        <v>5559</v>
      </c>
      <c r="W11" s="21" t="s">
        <v>299</v>
      </c>
      <c r="X11" s="21" t="s">
        <v>300</v>
      </c>
      <c r="Y11" s="21">
        <v>0</v>
      </c>
      <c r="Z11" s="21" t="s">
        <v>148</v>
      </c>
      <c r="AA11" s="21" t="s">
        <v>149</v>
      </c>
      <c r="AB11" s="21" t="s">
        <v>301</v>
      </c>
      <c r="AC11" s="21" t="s">
        <v>55</v>
      </c>
    </row>
    <row r="12" spans="1:30" hidden="1" x14ac:dyDescent="0.25">
      <c r="A12" s="21" t="s">
        <v>444</v>
      </c>
      <c r="B12" s="21" t="s">
        <v>41</v>
      </c>
      <c r="C12" s="21" t="s">
        <v>42</v>
      </c>
      <c r="D12" s="21" t="s">
        <v>287</v>
      </c>
      <c r="E12" s="21" t="s">
        <v>288</v>
      </c>
      <c r="F12" s="21">
        <v>3</v>
      </c>
      <c r="G12" s="21" t="s">
        <v>41</v>
      </c>
      <c r="I12" s="21">
        <v>62</v>
      </c>
      <c r="J12" s="21">
        <v>11</v>
      </c>
      <c r="K12" s="21" t="s">
        <v>289</v>
      </c>
      <c r="L12" s="21" t="s">
        <v>296</v>
      </c>
      <c r="M12" s="21">
        <v>489</v>
      </c>
      <c r="N12" s="21">
        <v>0</v>
      </c>
      <c r="O12" s="21">
        <v>1936864</v>
      </c>
      <c r="P12" s="21">
        <v>14</v>
      </c>
      <c r="Q12" s="21" t="s">
        <v>47</v>
      </c>
      <c r="R12" s="21" t="s">
        <v>297</v>
      </c>
      <c r="S12" s="21">
        <v>2</v>
      </c>
      <c r="T12" s="21" t="s">
        <v>445</v>
      </c>
      <c r="U12" s="21" t="s">
        <v>302</v>
      </c>
      <c r="V12" s="21">
        <v>5560</v>
      </c>
      <c r="W12" s="21" t="s">
        <v>299</v>
      </c>
      <c r="X12" s="21" t="s">
        <v>300</v>
      </c>
      <c r="Y12" s="21">
        <v>0</v>
      </c>
      <c r="Z12" s="21" t="s">
        <v>148</v>
      </c>
      <c r="AA12" s="21" t="s">
        <v>149</v>
      </c>
      <c r="AB12" s="21" t="s">
        <v>301</v>
      </c>
      <c r="AC12" s="21" t="s">
        <v>55</v>
      </c>
    </row>
    <row r="13" spans="1:30" hidden="1" x14ac:dyDescent="0.25">
      <c r="A13" s="21" t="s">
        <v>444</v>
      </c>
      <c r="B13" s="21" t="s">
        <v>41</v>
      </c>
      <c r="C13" s="21" t="s">
        <v>42</v>
      </c>
      <c r="D13" s="21" t="s">
        <v>287</v>
      </c>
      <c r="E13" s="21" t="s">
        <v>288</v>
      </c>
      <c r="F13" s="21">
        <v>3</v>
      </c>
      <c r="G13" s="21" t="s">
        <v>41</v>
      </c>
      <c r="I13" s="21">
        <v>62</v>
      </c>
      <c r="J13" s="21">
        <v>12</v>
      </c>
      <c r="K13" s="21" t="s">
        <v>289</v>
      </c>
      <c r="L13" s="21" t="s">
        <v>296</v>
      </c>
      <c r="M13" s="21">
        <v>489</v>
      </c>
      <c r="N13" s="21">
        <v>0</v>
      </c>
      <c r="O13" s="21">
        <v>1936865</v>
      </c>
      <c r="P13" s="21">
        <v>14</v>
      </c>
      <c r="Q13" s="21" t="s">
        <v>47</v>
      </c>
      <c r="R13" s="21" t="s">
        <v>297</v>
      </c>
      <c r="S13" s="21">
        <v>2</v>
      </c>
      <c r="T13" s="21" t="s">
        <v>445</v>
      </c>
      <c r="U13" s="21" t="s">
        <v>303</v>
      </c>
      <c r="V13" s="21">
        <v>5561</v>
      </c>
      <c r="W13" s="21" t="s">
        <v>299</v>
      </c>
      <c r="X13" s="21" t="s">
        <v>300</v>
      </c>
      <c r="Y13" s="21">
        <v>0</v>
      </c>
      <c r="Z13" s="21" t="s">
        <v>148</v>
      </c>
      <c r="AA13" s="21" t="s">
        <v>149</v>
      </c>
      <c r="AB13" s="21" t="s">
        <v>301</v>
      </c>
      <c r="AC13" s="21" t="s">
        <v>55</v>
      </c>
    </row>
    <row r="14" spans="1:30" hidden="1" x14ac:dyDescent="0.25">
      <c r="A14" s="21" t="s">
        <v>445</v>
      </c>
      <c r="B14" s="21" t="s">
        <v>41</v>
      </c>
      <c r="C14" s="21" t="s">
        <v>42</v>
      </c>
      <c r="D14" s="21" t="s">
        <v>287</v>
      </c>
      <c r="E14" s="21" t="s">
        <v>288</v>
      </c>
      <c r="F14" s="21">
        <v>4</v>
      </c>
      <c r="G14" s="21" t="s">
        <v>41</v>
      </c>
      <c r="I14" s="21">
        <v>319</v>
      </c>
      <c r="J14" s="21">
        <v>1</v>
      </c>
      <c r="K14" s="21" t="s">
        <v>289</v>
      </c>
      <c r="L14" s="21" t="s">
        <v>56</v>
      </c>
      <c r="M14" s="21">
        <v>24672955</v>
      </c>
      <c r="N14" s="21">
        <v>0</v>
      </c>
      <c r="O14" s="21">
        <v>1937834</v>
      </c>
      <c r="P14" s="21">
        <v>12</v>
      </c>
      <c r="Q14" s="21" t="s">
        <v>47</v>
      </c>
      <c r="R14" s="21" t="s">
        <v>292</v>
      </c>
      <c r="S14" s="21">
        <v>2</v>
      </c>
      <c r="T14" s="21" t="s">
        <v>445</v>
      </c>
      <c r="U14" s="21" t="s">
        <v>304</v>
      </c>
      <c r="V14" s="21">
        <v>6436</v>
      </c>
      <c r="W14" s="21" t="s">
        <v>63</v>
      </c>
      <c r="X14" s="21" t="s">
        <v>305</v>
      </c>
      <c r="Y14" s="21">
        <v>0</v>
      </c>
      <c r="Z14" s="21" t="s">
        <v>52</v>
      </c>
      <c r="AA14" s="21" t="s">
        <v>60</v>
      </c>
      <c r="AB14" s="21" t="s">
        <v>61</v>
      </c>
      <c r="AC14" s="21" t="s">
        <v>55</v>
      </c>
    </row>
    <row r="15" spans="1:30" hidden="1" x14ac:dyDescent="0.25">
      <c r="A15" s="21" t="s">
        <v>445</v>
      </c>
      <c r="B15" s="21" t="s">
        <v>41</v>
      </c>
      <c r="C15" s="21" t="s">
        <v>42</v>
      </c>
      <c r="D15" s="21" t="s">
        <v>287</v>
      </c>
      <c r="E15" s="21" t="s">
        <v>288</v>
      </c>
      <c r="F15" s="21">
        <v>4</v>
      </c>
      <c r="G15" s="21" t="s">
        <v>41</v>
      </c>
      <c r="I15" s="21">
        <v>319</v>
      </c>
      <c r="J15" s="21">
        <v>2</v>
      </c>
      <c r="K15" s="21" t="s">
        <v>289</v>
      </c>
      <c r="L15" s="21" t="s">
        <v>56</v>
      </c>
      <c r="M15" s="21">
        <v>8363892</v>
      </c>
      <c r="N15" s="21">
        <v>0</v>
      </c>
      <c r="O15" s="21">
        <v>1937837</v>
      </c>
      <c r="P15" s="21">
        <v>12</v>
      </c>
      <c r="Q15" s="21" t="s">
        <v>47</v>
      </c>
      <c r="R15" s="21" t="s">
        <v>292</v>
      </c>
      <c r="S15" s="21">
        <v>2</v>
      </c>
      <c r="T15" s="21" t="s">
        <v>445</v>
      </c>
      <c r="U15" s="21" t="s">
        <v>306</v>
      </c>
      <c r="V15" s="21">
        <v>6438</v>
      </c>
      <c r="W15" s="21" t="s">
        <v>66</v>
      </c>
      <c r="X15" s="21" t="s">
        <v>305</v>
      </c>
      <c r="Y15" s="21">
        <v>0</v>
      </c>
      <c r="Z15" s="21" t="s">
        <v>52</v>
      </c>
      <c r="AA15" s="21" t="s">
        <v>60</v>
      </c>
      <c r="AB15" s="21" t="s">
        <v>61</v>
      </c>
      <c r="AC15" s="21" t="s">
        <v>55</v>
      </c>
    </row>
    <row r="16" spans="1:30" hidden="1" x14ac:dyDescent="0.25">
      <c r="A16" s="21" t="s">
        <v>445</v>
      </c>
      <c r="B16" s="21" t="s">
        <v>41</v>
      </c>
      <c r="C16" s="21" t="s">
        <v>42</v>
      </c>
      <c r="D16" s="21" t="s">
        <v>287</v>
      </c>
      <c r="E16" s="21" t="s">
        <v>288</v>
      </c>
      <c r="F16" s="21">
        <v>17</v>
      </c>
      <c r="G16" s="21" t="s">
        <v>41</v>
      </c>
      <c r="I16" s="21">
        <v>120</v>
      </c>
      <c r="J16" s="21">
        <v>1</v>
      </c>
      <c r="K16" s="21" t="s">
        <v>289</v>
      </c>
      <c r="L16" s="21" t="s">
        <v>46</v>
      </c>
      <c r="M16" s="21">
        <v>2687254</v>
      </c>
      <c r="N16" s="21">
        <v>0</v>
      </c>
      <c r="O16" s="21">
        <v>1937844</v>
      </c>
      <c r="P16" s="21">
        <v>14</v>
      </c>
      <c r="Q16" s="21" t="s">
        <v>47</v>
      </c>
      <c r="R16" s="21" t="s">
        <v>290</v>
      </c>
      <c r="S16" s="21">
        <v>2</v>
      </c>
      <c r="T16" s="21" t="s">
        <v>445</v>
      </c>
      <c r="U16" s="21" t="s">
        <v>307</v>
      </c>
      <c r="V16" s="21">
        <v>6445</v>
      </c>
      <c r="W16" s="21" t="s">
        <v>68</v>
      </c>
      <c r="X16" s="21" t="s">
        <v>308</v>
      </c>
      <c r="Y16" s="21">
        <v>0</v>
      </c>
      <c r="Z16" s="21" t="s">
        <v>52</v>
      </c>
      <c r="AA16" s="21" t="s">
        <v>53</v>
      </c>
      <c r="AB16" s="21" t="s">
        <v>54</v>
      </c>
      <c r="AC16" s="21" t="s">
        <v>55</v>
      </c>
    </row>
    <row r="17" spans="1:29" hidden="1" x14ac:dyDescent="0.25">
      <c r="A17" s="21" t="s">
        <v>446</v>
      </c>
      <c r="B17" s="21" t="s">
        <v>41</v>
      </c>
      <c r="C17" s="21" t="s">
        <v>42</v>
      </c>
      <c r="D17" s="21" t="s">
        <v>287</v>
      </c>
      <c r="E17" s="21" t="s">
        <v>288</v>
      </c>
      <c r="F17" s="21">
        <v>17</v>
      </c>
      <c r="G17" s="21" t="s">
        <v>41</v>
      </c>
      <c r="I17" s="21">
        <v>120</v>
      </c>
      <c r="J17" s="21">
        <v>4</v>
      </c>
      <c r="K17" s="21" t="s">
        <v>289</v>
      </c>
      <c r="L17" s="21" t="s">
        <v>46</v>
      </c>
      <c r="M17" s="21">
        <v>3484413</v>
      </c>
      <c r="N17" s="21">
        <v>0</v>
      </c>
      <c r="O17" s="21">
        <v>1938132</v>
      </c>
      <c r="P17" s="21">
        <v>14</v>
      </c>
      <c r="Q17" s="21" t="s">
        <v>47</v>
      </c>
      <c r="R17" s="21" t="s">
        <v>290</v>
      </c>
      <c r="S17" s="21">
        <v>2</v>
      </c>
      <c r="T17" s="21" t="s">
        <v>447</v>
      </c>
      <c r="U17" s="21" t="s">
        <v>309</v>
      </c>
      <c r="V17" s="21">
        <v>6753</v>
      </c>
      <c r="W17" s="21" t="s">
        <v>71</v>
      </c>
      <c r="X17" s="21" t="s">
        <v>310</v>
      </c>
      <c r="Y17" s="21">
        <v>0</v>
      </c>
      <c r="Z17" s="21" t="s">
        <v>52</v>
      </c>
      <c r="AA17" s="21" t="s">
        <v>53</v>
      </c>
      <c r="AB17" s="21" t="s">
        <v>54</v>
      </c>
      <c r="AC17" s="21" t="s">
        <v>55</v>
      </c>
    </row>
    <row r="18" spans="1:29" hidden="1" x14ac:dyDescent="0.25">
      <c r="A18" s="21" t="s">
        <v>446</v>
      </c>
      <c r="B18" s="21" t="s">
        <v>41</v>
      </c>
      <c r="C18" s="21" t="s">
        <v>42</v>
      </c>
      <c r="D18" s="21" t="s">
        <v>287</v>
      </c>
      <c r="E18" s="21" t="s">
        <v>288</v>
      </c>
      <c r="F18" s="21">
        <v>17</v>
      </c>
      <c r="G18" s="21" t="s">
        <v>41</v>
      </c>
      <c r="I18" s="21">
        <v>120</v>
      </c>
      <c r="J18" s="21">
        <v>5</v>
      </c>
      <c r="K18" s="21" t="s">
        <v>289</v>
      </c>
      <c r="L18" s="21" t="s">
        <v>46</v>
      </c>
      <c r="M18" s="21">
        <v>18523469</v>
      </c>
      <c r="N18" s="21">
        <v>0</v>
      </c>
      <c r="O18" s="21">
        <v>1938134</v>
      </c>
      <c r="P18" s="21">
        <v>14</v>
      </c>
      <c r="Q18" s="21" t="s">
        <v>47</v>
      </c>
      <c r="R18" s="21" t="s">
        <v>290</v>
      </c>
      <c r="S18" s="21">
        <v>2</v>
      </c>
      <c r="T18" s="21" t="s">
        <v>447</v>
      </c>
      <c r="U18" s="21" t="s">
        <v>311</v>
      </c>
      <c r="V18" s="21">
        <v>6754</v>
      </c>
      <c r="W18" s="21" t="s">
        <v>312</v>
      </c>
      <c r="X18" s="21" t="s">
        <v>313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447</v>
      </c>
      <c r="B19" s="21" t="s">
        <v>41</v>
      </c>
      <c r="C19" s="21" t="s">
        <v>42</v>
      </c>
      <c r="D19" s="21" t="s">
        <v>287</v>
      </c>
      <c r="E19" s="21" t="s">
        <v>288</v>
      </c>
      <c r="F19" s="21">
        <v>17</v>
      </c>
      <c r="G19" s="21" t="s">
        <v>41</v>
      </c>
      <c r="I19" s="21">
        <v>120</v>
      </c>
      <c r="J19" s="21">
        <v>6</v>
      </c>
      <c r="K19" s="21" t="s">
        <v>289</v>
      </c>
      <c r="L19" s="21" t="s">
        <v>46</v>
      </c>
      <c r="M19" s="21">
        <v>1008527</v>
      </c>
      <c r="N19" s="21">
        <v>0</v>
      </c>
      <c r="O19" s="21">
        <v>1938378</v>
      </c>
      <c r="P19" s="21">
        <v>14</v>
      </c>
      <c r="Q19" s="21" t="s">
        <v>47</v>
      </c>
      <c r="R19" s="21" t="s">
        <v>290</v>
      </c>
      <c r="S19" s="21">
        <v>2</v>
      </c>
      <c r="T19" s="21" t="s">
        <v>447</v>
      </c>
      <c r="U19" s="21" t="s">
        <v>314</v>
      </c>
      <c r="V19" s="21">
        <v>6998</v>
      </c>
      <c r="W19" s="21" t="s">
        <v>170</v>
      </c>
      <c r="X19" s="21" t="s">
        <v>315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287</v>
      </c>
      <c r="E20" s="21" t="s">
        <v>288</v>
      </c>
      <c r="F20" s="21">
        <v>4</v>
      </c>
      <c r="G20" s="21" t="s">
        <v>41</v>
      </c>
      <c r="I20" s="21">
        <v>375</v>
      </c>
      <c r="J20" s="21">
        <v>1</v>
      </c>
      <c r="K20" s="21" t="s">
        <v>289</v>
      </c>
      <c r="L20" s="21" t="s">
        <v>82</v>
      </c>
      <c r="M20" s="21">
        <v>11082443</v>
      </c>
      <c r="N20" s="21">
        <v>0</v>
      </c>
      <c r="O20" s="21">
        <v>1940258</v>
      </c>
      <c r="P20" s="21">
        <v>12</v>
      </c>
      <c r="Q20" s="21" t="s">
        <v>47</v>
      </c>
      <c r="R20" s="21" t="s">
        <v>316</v>
      </c>
      <c r="S20" s="21">
        <v>2</v>
      </c>
      <c r="T20" s="21" t="s">
        <v>449</v>
      </c>
      <c r="U20" s="21" t="s">
        <v>317</v>
      </c>
      <c r="V20" s="21">
        <v>8467</v>
      </c>
      <c r="W20" s="21" t="s">
        <v>174</v>
      </c>
      <c r="X20" s="21" t="s">
        <v>318</v>
      </c>
      <c r="Y20" s="21">
        <v>0</v>
      </c>
      <c r="Z20" s="21" t="s">
        <v>52</v>
      </c>
      <c r="AA20" s="21" t="s">
        <v>60</v>
      </c>
      <c r="AB20" s="21" t="s">
        <v>88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287</v>
      </c>
      <c r="E21" s="21" t="s">
        <v>288</v>
      </c>
      <c r="F21" s="21">
        <v>17</v>
      </c>
      <c r="G21" s="21" t="s">
        <v>41</v>
      </c>
      <c r="I21" s="21">
        <v>120</v>
      </c>
      <c r="J21" s="21">
        <v>1</v>
      </c>
      <c r="K21" s="21" t="s">
        <v>289</v>
      </c>
      <c r="L21" s="21" t="s">
        <v>46</v>
      </c>
      <c r="M21" s="21">
        <v>37085513</v>
      </c>
      <c r="N21" s="21">
        <v>0</v>
      </c>
      <c r="O21" s="21">
        <v>1940232</v>
      </c>
      <c r="P21" s="21">
        <v>14</v>
      </c>
      <c r="Q21" s="21" t="s">
        <v>47</v>
      </c>
      <c r="R21" s="21" t="s">
        <v>290</v>
      </c>
      <c r="S21" s="21">
        <v>2</v>
      </c>
      <c r="T21" s="21" t="s">
        <v>449</v>
      </c>
      <c r="U21" s="21" t="s">
        <v>319</v>
      </c>
      <c r="V21" s="21">
        <v>8441</v>
      </c>
      <c r="W21" s="21" t="s">
        <v>320</v>
      </c>
      <c r="X21" s="21" t="s">
        <v>321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448</v>
      </c>
      <c r="B22" s="21" t="s">
        <v>41</v>
      </c>
      <c r="C22" s="21" t="s">
        <v>42</v>
      </c>
      <c r="D22" s="21" t="s">
        <v>287</v>
      </c>
      <c r="E22" s="21" t="s">
        <v>288</v>
      </c>
      <c r="F22" s="21">
        <v>17</v>
      </c>
      <c r="G22" s="21" t="s">
        <v>41</v>
      </c>
      <c r="I22" s="21">
        <v>120</v>
      </c>
      <c r="J22" s="21">
        <v>20</v>
      </c>
      <c r="K22" s="21" t="s">
        <v>289</v>
      </c>
      <c r="L22" s="21" t="s">
        <v>46</v>
      </c>
      <c r="M22" s="21">
        <v>27241340</v>
      </c>
      <c r="N22" s="21">
        <v>0</v>
      </c>
      <c r="O22" s="21">
        <v>1940254</v>
      </c>
      <c r="P22" s="21">
        <v>14</v>
      </c>
      <c r="Q22" s="21" t="s">
        <v>47</v>
      </c>
      <c r="R22" s="21" t="s">
        <v>290</v>
      </c>
      <c r="S22" s="21">
        <v>2</v>
      </c>
      <c r="T22" s="21" t="s">
        <v>449</v>
      </c>
      <c r="U22" s="21" t="s">
        <v>322</v>
      </c>
      <c r="V22" s="21">
        <v>8463</v>
      </c>
      <c r="W22" s="21" t="s">
        <v>102</v>
      </c>
      <c r="X22" s="21" t="s">
        <v>323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448</v>
      </c>
      <c r="B23" s="21" t="s">
        <v>41</v>
      </c>
      <c r="C23" s="21" t="s">
        <v>42</v>
      </c>
      <c r="D23" s="21" t="s">
        <v>287</v>
      </c>
      <c r="E23" s="21" t="s">
        <v>288</v>
      </c>
      <c r="F23" s="21">
        <v>17</v>
      </c>
      <c r="G23" s="21" t="s">
        <v>41</v>
      </c>
      <c r="I23" s="21">
        <v>120</v>
      </c>
      <c r="J23" s="21">
        <v>23</v>
      </c>
      <c r="K23" s="21" t="s">
        <v>289</v>
      </c>
      <c r="L23" s="21" t="s">
        <v>46</v>
      </c>
      <c r="M23" s="21">
        <v>391757</v>
      </c>
      <c r="N23" s="21">
        <v>0</v>
      </c>
      <c r="O23" s="21">
        <v>1940263</v>
      </c>
      <c r="P23" s="21">
        <v>14</v>
      </c>
      <c r="Q23" s="21" t="s">
        <v>47</v>
      </c>
      <c r="R23" s="21" t="s">
        <v>290</v>
      </c>
      <c r="S23" s="21">
        <v>2</v>
      </c>
      <c r="T23" s="21" t="s">
        <v>449</v>
      </c>
      <c r="U23" s="21" t="s">
        <v>324</v>
      </c>
      <c r="V23" s="21">
        <v>8472</v>
      </c>
      <c r="W23" s="21" t="s">
        <v>93</v>
      </c>
      <c r="X23" s="21" t="s">
        <v>325</v>
      </c>
      <c r="Y23" s="21">
        <v>0</v>
      </c>
      <c r="Z23" s="21" t="s">
        <v>52</v>
      </c>
      <c r="AA23" s="21" t="s">
        <v>53</v>
      </c>
      <c r="AB23" s="21" t="s">
        <v>54</v>
      </c>
      <c r="AC23" s="21" t="s">
        <v>55</v>
      </c>
    </row>
    <row r="24" spans="1:29" hidden="1" x14ac:dyDescent="0.25">
      <c r="A24" s="21" t="s">
        <v>448</v>
      </c>
      <c r="B24" s="21" t="s">
        <v>41</v>
      </c>
      <c r="C24" s="21" t="s">
        <v>42</v>
      </c>
      <c r="D24" s="21" t="s">
        <v>287</v>
      </c>
      <c r="E24" s="21" t="s">
        <v>288</v>
      </c>
      <c r="F24" s="21">
        <v>17</v>
      </c>
      <c r="G24" s="21" t="s">
        <v>41</v>
      </c>
      <c r="I24" s="21">
        <v>128</v>
      </c>
      <c r="J24" s="21">
        <v>30</v>
      </c>
      <c r="K24" s="21" t="s">
        <v>289</v>
      </c>
      <c r="L24" s="21" t="s">
        <v>95</v>
      </c>
      <c r="M24" s="21">
        <v>62228944</v>
      </c>
      <c r="N24" s="21">
        <v>0</v>
      </c>
      <c r="O24" s="21">
        <v>1940268</v>
      </c>
      <c r="P24" s="21">
        <v>21</v>
      </c>
      <c r="Q24" s="21" t="s">
        <v>47</v>
      </c>
      <c r="R24" s="21" t="s">
        <v>326</v>
      </c>
      <c r="S24" s="21">
        <v>2</v>
      </c>
      <c r="T24" s="21" t="s">
        <v>449</v>
      </c>
      <c r="U24" s="21" t="s">
        <v>327</v>
      </c>
      <c r="V24" s="21">
        <v>8477</v>
      </c>
      <c r="W24" s="21" t="s">
        <v>98</v>
      </c>
      <c r="X24" s="21" t="s">
        <v>328</v>
      </c>
      <c r="Y24" s="21">
        <v>0</v>
      </c>
      <c r="Z24" s="21" t="s">
        <v>52</v>
      </c>
      <c r="AA24" s="21" t="s">
        <v>53</v>
      </c>
      <c r="AB24" s="21" t="s">
        <v>100</v>
      </c>
      <c r="AC24" s="21" t="s">
        <v>55</v>
      </c>
    </row>
    <row r="25" spans="1:29" hidden="1" x14ac:dyDescent="0.25">
      <c r="A25" s="21" t="s">
        <v>450</v>
      </c>
      <c r="B25" s="21" t="s">
        <v>41</v>
      </c>
      <c r="C25" s="21" t="s">
        <v>42</v>
      </c>
      <c r="D25" s="21" t="s">
        <v>287</v>
      </c>
      <c r="E25" s="21" t="s">
        <v>288</v>
      </c>
      <c r="F25" s="21">
        <v>17</v>
      </c>
      <c r="G25" s="21" t="s">
        <v>41</v>
      </c>
      <c r="I25" s="21">
        <v>120</v>
      </c>
      <c r="J25" s="21">
        <v>6</v>
      </c>
      <c r="K25" s="21" t="s">
        <v>289</v>
      </c>
      <c r="L25" s="21" t="s">
        <v>46</v>
      </c>
      <c r="M25" s="21">
        <v>2767344</v>
      </c>
      <c r="N25" s="21">
        <v>0</v>
      </c>
      <c r="O25" s="21">
        <v>1940711</v>
      </c>
      <c r="P25" s="21">
        <v>14</v>
      </c>
      <c r="Q25" s="21" t="s">
        <v>47</v>
      </c>
      <c r="R25" s="21" t="s">
        <v>290</v>
      </c>
      <c r="S25" s="21">
        <v>2</v>
      </c>
      <c r="T25" s="21" t="s">
        <v>450</v>
      </c>
      <c r="U25" s="21" t="s">
        <v>329</v>
      </c>
      <c r="V25" s="21">
        <v>8789</v>
      </c>
      <c r="W25" s="21" t="s">
        <v>330</v>
      </c>
      <c r="X25" s="21" t="s">
        <v>331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451</v>
      </c>
      <c r="B26" s="21" t="s">
        <v>41</v>
      </c>
      <c r="C26" s="21" t="s">
        <v>42</v>
      </c>
      <c r="D26" s="21" t="s">
        <v>287</v>
      </c>
      <c r="E26" s="21" t="s">
        <v>288</v>
      </c>
      <c r="F26" s="21">
        <v>4</v>
      </c>
      <c r="G26" s="21" t="s">
        <v>41</v>
      </c>
      <c r="I26" s="21">
        <v>261</v>
      </c>
      <c r="J26" s="21">
        <v>188033</v>
      </c>
      <c r="K26" s="21" t="s">
        <v>289</v>
      </c>
      <c r="L26" s="21" t="s">
        <v>332</v>
      </c>
      <c r="M26" s="21">
        <v>403</v>
      </c>
      <c r="N26" s="21">
        <v>0</v>
      </c>
      <c r="O26" s="21">
        <v>1940975</v>
      </c>
      <c r="S26" s="21">
        <v>1</v>
      </c>
      <c r="T26" s="21" t="s">
        <v>451</v>
      </c>
      <c r="U26" s="21" t="s">
        <v>333</v>
      </c>
      <c r="V26" s="21">
        <v>9040</v>
      </c>
      <c r="W26" s="21" t="s">
        <v>334</v>
      </c>
      <c r="Y26" s="21">
        <v>0</v>
      </c>
      <c r="Z26" s="21" t="s">
        <v>335</v>
      </c>
      <c r="AA26" s="21" t="s">
        <v>60</v>
      </c>
      <c r="AB26" s="21" t="s">
        <v>336</v>
      </c>
      <c r="AC26" s="21" t="s">
        <v>55</v>
      </c>
    </row>
    <row r="27" spans="1:29" hidden="1" x14ac:dyDescent="0.25">
      <c r="A27" s="21" t="s">
        <v>451</v>
      </c>
      <c r="B27" s="21" t="s">
        <v>41</v>
      </c>
      <c r="C27" s="21" t="s">
        <v>42</v>
      </c>
      <c r="D27" s="21" t="s">
        <v>287</v>
      </c>
      <c r="E27" s="21" t="s">
        <v>288</v>
      </c>
      <c r="F27" s="21">
        <v>17</v>
      </c>
      <c r="G27" s="21" t="s">
        <v>41</v>
      </c>
      <c r="I27" s="21">
        <v>120</v>
      </c>
      <c r="J27" s="21">
        <v>1</v>
      </c>
      <c r="K27" s="21" t="s">
        <v>289</v>
      </c>
      <c r="L27" s="21" t="s">
        <v>46</v>
      </c>
      <c r="M27" s="21">
        <v>23573540</v>
      </c>
      <c r="N27" s="21">
        <v>0</v>
      </c>
      <c r="O27" s="21">
        <v>1940951</v>
      </c>
      <c r="P27" s="21">
        <v>14</v>
      </c>
      <c r="Q27" s="21" t="s">
        <v>47</v>
      </c>
      <c r="R27" s="21" t="s">
        <v>290</v>
      </c>
      <c r="S27" s="21">
        <v>2</v>
      </c>
      <c r="T27" s="21" t="s">
        <v>452</v>
      </c>
      <c r="U27" s="21" t="s">
        <v>337</v>
      </c>
      <c r="V27" s="21">
        <v>8998</v>
      </c>
      <c r="W27" s="21" t="s">
        <v>108</v>
      </c>
      <c r="X27" s="21" t="s">
        <v>109</v>
      </c>
      <c r="Y27" s="21">
        <v>0</v>
      </c>
      <c r="Z27" s="21" t="s">
        <v>52</v>
      </c>
      <c r="AA27" s="21" t="s">
        <v>53</v>
      </c>
      <c r="AB27" s="21" t="s">
        <v>54</v>
      </c>
      <c r="AC27" s="21" t="s">
        <v>55</v>
      </c>
    </row>
    <row r="28" spans="1:29" hidden="1" x14ac:dyDescent="0.25">
      <c r="A28" s="21" t="s">
        <v>452</v>
      </c>
      <c r="B28" s="21" t="s">
        <v>41</v>
      </c>
      <c r="C28" s="21" t="s">
        <v>42</v>
      </c>
      <c r="D28" s="21" t="s">
        <v>287</v>
      </c>
      <c r="E28" s="21" t="s">
        <v>288</v>
      </c>
      <c r="F28" s="21">
        <v>4</v>
      </c>
      <c r="G28" s="21" t="s">
        <v>41</v>
      </c>
      <c r="I28" s="21">
        <v>261</v>
      </c>
      <c r="J28" s="21">
        <v>188136</v>
      </c>
      <c r="K28" s="21" t="s">
        <v>289</v>
      </c>
      <c r="L28" s="21" t="s">
        <v>332</v>
      </c>
      <c r="M28" s="21">
        <v>1380</v>
      </c>
      <c r="N28" s="21">
        <v>0</v>
      </c>
      <c r="O28" s="21">
        <v>1941229</v>
      </c>
      <c r="S28" s="21">
        <v>1</v>
      </c>
      <c r="T28" s="21" t="s">
        <v>452</v>
      </c>
      <c r="U28" s="21" t="s">
        <v>338</v>
      </c>
      <c r="V28" s="21">
        <v>9223</v>
      </c>
      <c r="W28" s="21" t="s">
        <v>339</v>
      </c>
      <c r="Y28" s="21">
        <v>0</v>
      </c>
      <c r="Z28" s="21" t="s">
        <v>335</v>
      </c>
      <c r="AA28" s="21" t="s">
        <v>60</v>
      </c>
      <c r="AB28" s="21" t="s">
        <v>336</v>
      </c>
      <c r="AC28" s="21" t="s">
        <v>55</v>
      </c>
    </row>
    <row r="29" spans="1:29" hidden="1" x14ac:dyDescent="0.25">
      <c r="A29" s="21" t="s">
        <v>452</v>
      </c>
      <c r="B29" s="21" t="s">
        <v>41</v>
      </c>
      <c r="C29" s="21" t="s">
        <v>42</v>
      </c>
      <c r="D29" s="21" t="s">
        <v>287</v>
      </c>
      <c r="E29" s="21" t="s">
        <v>288</v>
      </c>
      <c r="F29" s="21">
        <v>4</v>
      </c>
      <c r="G29" s="21" t="s">
        <v>41</v>
      </c>
      <c r="I29" s="21">
        <v>261</v>
      </c>
      <c r="J29" s="21">
        <v>188137</v>
      </c>
      <c r="K29" s="21" t="s">
        <v>289</v>
      </c>
      <c r="L29" s="21" t="s">
        <v>332</v>
      </c>
      <c r="M29" s="21">
        <v>1612</v>
      </c>
      <c r="N29" s="21">
        <v>0</v>
      </c>
      <c r="O29" s="21">
        <v>1941230</v>
      </c>
      <c r="S29" s="21">
        <v>1</v>
      </c>
      <c r="T29" s="21" t="s">
        <v>452</v>
      </c>
      <c r="U29" s="21" t="s">
        <v>340</v>
      </c>
      <c r="V29" s="21">
        <v>9224</v>
      </c>
      <c r="W29" s="21" t="s">
        <v>341</v>
      </c>
      <c r="Y29" s="21">
        <v>0</v>
      </c>
      <c r="Z29" s="21" t="s">
        <v>335</v>
      </c>
      <c r="AA29" s="21" t="s">
        <v>60</v>
      </c>
      <c r="AB29" s="21" t="s">
        <v>336</v>
      </c>
      <c r="AC29" s="21" t="s">
        <v>55</v>
      </c>
    </row>
    <row r="30" spans="1:29" hidden="1" x14ac:dyDescent="0.25">
      <c r="A30" s="21" t="s">
        <v>453</v>
      </c>
      <c r="B30" s="21" t="s">
        <v>41</v>
      </c>
      <c r="C30" s="21" t="s">
        <v>42</v>
      </c>
      <c r="D30" s="21" t="s">
        <v>287</v>
      </c>
      <c r="E30" s="21" t="s">
        <v>288</v>
      </c>
      <c r="F30" s="21">
        <v>4</v>
      </c>
      <c r="G30" s="21" t="s">
        <v>41</v>
      </c>
      <c r="I30" s="21">
        <v>319</v>
      </c>
      <c r="J30" s="21">
        <v>2</v>
      </c>
      <c r="K30" s="21" t="s">
        <v>289</v>
      </c>
      <c r="L30" s="21" t="s">
        <v>56</v>
      </c>
      <c r="M30" s="21">
        <v>17905309.43</v>
      </c>
      <c r="N30" s="21">
        <v>0</v>
      </c>
      <c r="O30" s="21">
        <v>1941478</v>
      </c>
      <c r="P30" s="21">
        <v>12</v>
      </c>
      <c r="Q30" s="21" t="s">
        <v>47</v>
      </c>
      <c r="R30" s="21" t="s">
        <v>292</v>
      </c>
      <c r="S30" s="21">
        <v>2</v>
      </c>
      <c r="T30" s="21" t="s">
        <v>453</v>
      </c>
      <c r="U30" s="21" t="s">
        <v>342</v>
      </c>
      <c r="V30" s="21">
        <v>9445</v>
      </c>
      <c r="W30" s="21" t="s">
        <v>343</v>
      </c>
      <c r="X30" s="21" t="s">
        <v>344</v>
      </c>
      <c r="Y30" s="21">
        <v>0</v>
      </c>
      <c r="Z30" s="21" t="s">
        <v>52</v>
      </c>
      <c r="AA30" s="21" t="s">
        <v>60</v>
      </c>
      <c r="AB30" s="21" t="s">
        <v>61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287</v>
      </c>
      <c r="E31" s="21" t="s">
        <v>288</v>
      </c>
      <c r="F31" s="21">
        <v>4</v>
      </c>
      <c r="G31" s="21" t="s">
        <v>41</v>
      </c>
      <c r="I31" s="21">
        <v>319</v>
      </c>
      <c r="J31" s="21">
        <v>1</v>
      </c>
      <c r="K31" s="21" t="s">
        <v>289</v>
      </c>
      <c r="L31" s="21" t="s">
        <v>56</v>
      </c>
      <c r="M31" s="21">
        <v>15901746</v>
      </c>
      <c r="N31" s="21">
        <v>0</v>
      </c>
      <c r="O31" s="21">
        <v>1943332</v>
      </c>
      <c r="P31" s="21">
        <v>12</v>
      </c>
      <c r="Q31" s="21" t="s">
        <v>47</v>
      </c>
      <c r="R31" s="21" t="s">
        <v>292</v>
      </c>
      <c r="S31" s="21">
        <v>2</v>
      </c>
      <c r="T31" s="21" t="s">
        <v>454</v>
      </c>
      <c r="U31" s="21" t="s">
        <v>345</v>
      </c>
      <c r="V31" s="21">
        <v>11207</v>
      </c>
      <c r="W31" s="21" t="s">
        <v>114</v>
      </c>
      <c r="X31" s="21" t="s">
        <v>346</v>
      </c>
      <c r="Y31" s="21">
        <v>0</v>
      </c>
      <c r="Z31" s="21" t="s">
        <v>52</v>
      </c>
      <c r="AA31" s="21" t="s">
        <v>60</v>
      </c>
      <c r="AB31" s="21" t="s">
        <v>61</v>
      </c>
      <c r="AC31" s="21" t="s">
        <v>55</v>
      </c>
    </row>
    <row r="32" spans="1:29" hidden="1" x14ac:dyDescent="0.25">
      <c r="A32" s="21" t="s">
        <v>454</v>
      </c>
      <c r="B32" s="21" t="s">
        <v>41</v>
      </c>
      <c r="C32" s="21" t="s">
        <v>42</v>
      </c>
      <c r="D32" s="21" t="s">
        <v>287</v>
      </c>
      <c r="E32" s="21" t="s">
        <v>288</v>
      </c>
      <c r="F32" s="21">
        <v>4</v>
      </c>
      <c r="G32" s="21" t="s">
        <v>41</v>
      </c>
      <c r="I32" s="21">
        <v>319</v>
      </c>
      <c r="J32" s="21">
        <v>2</v>
      </c>
      <c r="K32" s="21" t="s">
        <v>289</v>
      </c>
      <c r="L32" s="21" t="s">
        <v>56</v>
      </c>
      <c r="M32" s="21">
        <v>5120357</v>
      </c>
      <c r="N32" s="21">
        <v>0</v>
      </c>
      <c r="O32" s="21">
        <v>1943333</v>
      </c>
      <c r="P32" s="21">
        <v>12</v>
      </c>
      <c r="Q32" s="21" t="s">
        <v>47</v>
      </c>
      <c r="R32" s="21" t="s">
        <v>292</v>
      </c>
      <c r="S32" s="21">
        <v>2</v>
      </c>
      <c r="T32" s="21" t="s">
        <v>454</v>
      </c>
      <c r="U32" s="21" t="s">
        <v>347</v>
      </c>
      <c r="V32" s="21">
        <v>11208</v>
      </c>
      <c r="W32" s="21" t="s">
        <v>117</v>
      </c>
      <c r="X32" s="21" t="s">
        <v>346</v>
      </c>
      <c r="Y32" s="21">
        <v>0</v>
      </c>
      <c r="Z32" s="21" t="s">
        <v>52</v>
      </c>
      <c r="AA32" s="21" t="s">
        <v>60</v>
      </c>
      <c r="AB32" s="21" t="s">
        <v>61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287</v>
      </c>
      <c r="E33" s="21" t="s">
        <v>288</v>
      </c>
      <c r="F33" s="21">
        <v>17</v>
      </c>
      <c r="G33" s="21" t="s">
        <v>41</v>
      </c>
      <c r="I33" s="21">
        <v>120</v>
      </c>
      <c r="J33" s="21">
        <v>1</v>
      </c>
      <c r="K33" s="21" t="s">
        <v>289</v>
      </c>
      <c r="L33" s="21" t="s">
        <v>46</v>
      </c>
      <c r="M33" s="21">
        <v>3510025</v>
      </c>
      <c r="N33" s="21">
        <v>0</v>
      </c>
      <c r="O33" s="21">
        <v>1943327</v>
      </c>
      <c r="P33" s="21">
        <v>14</v>
      </c>
      <c r="Q33" s="21" t="s">
        <v>47</v>
      </c>
      <c r="R33" s="21" t="s">
        <v>290</v>
      </c>
      <c r="S33" s="21">
        <v>2</v>
      </c>
      <c r="T33" s="21" t="s">
        <v>454</v>
      </c>
      <c r="U33" s="21" t="s">
        <v>348</v>
      </c>
      <c r="V33" s="21">
        <v>11202</v>
      </c>
      <c r="W33" s="21" t="s">
        <v>71</v>
      </c>
      <c r="X33" s="21" t="s">
        <v>349</v>
      </c>
      <c r="Y33" s="21">
        <v>0</v>
      </c>
      <c r="Z33" s="21" t="s">
        <v>52</v>
      </c>
      <c r="AA33" s="21" t="s">
        <v>53</v>
      </c>
      <c r="AB33" s="21" t="s">
        <v>54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287</v>
      </c>
      <c r="E34" s="21" t="s">
        <v>288</v>
      </c>
      <c r="F34" s="21">
        <v>17</v>
      </c>
      <c r="G34" s="21" t="s">
        <v>41</v>
      </c>
      <c r="I34" s="21">
        <v>120</v>
      </c>
      <c r="J34" s="21">
        <v>4</v>
      </c>
      <c r="K34" s="21" t="s">
        <v>289</v>
      </c>
      <c r="L34" s="21" t="s">
        <v>46</v>
      </c>
      <c r="M34" s="21">
        <v>1952265</v>
      </c>
      <c r="N34" s="21">
        <v>0</v>
      </c>
      <c r="O34" s="21">
        <v>1943530</v>
      </c>
      <c r="P34" s="21">
        <v>14</v>
      </c>
      <c r="Q34" s="21" t="s">
        <v>47</v>
      </c>
      <c r="R34" s="21" t="s">
        <v>290</v>
      </c>
      <c r="S34" s="21">
        <v>2</v>
      </c>
      <c r="T34" s="21" t="s">
        <v>454</v>
      </c>
      <c r="U34" s="21" t="s">
        <v>350</v>
      </c>
      <c r="V34" s="21">
        <v>11367</v>
      </c>
      <c r="W34" s="21" t="s">
        <v>119</v>
      </c>
      <c r="X34" s="21" t="s">
        <v>351</v>
      </c>
      <c r="Y34" s="21">
        <v>0</v>
      </c>
      <c r="Z34" s="21" t="s">
        <v>52</v>
      </c>
      <c r="AA34" s="21" t="s">
        <v>53</v>
      </c>
      <c r="AB34" s="21" t="s">
        <v>54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287</v>
      </c>
      <c r="E35" s="21" t="s">
        <v>288</v>
      </c>
      <c r="F35" s="21">
        <v>17</v>
      </c>
      <c r="G35" s="21" t="s">
        <v>41</v>
      </c>
      <c r="I35" s="21">
        <v>120</v>
      </c>
      <c r="J35" s="21">
        <v>19</v>
      </c>
      <c r="K35" s="21" t="s">
        <v>289</v>
      </c>
      <c r="L35" s="21" t="s">
        <v>46</v>
      </c>
      <c r="M35" s="21">
        <v>27804491</v>
      </c>
      <c r="N35" s="21">
        <v>0</v>
      </c>
      <c r="O35" s="21">
        <v>1943548</v>
      </c>
      <c r="P35" s="21">
        <v>14</v>
      </c>
      <c r="Q35" s="21" t="s">
        <v>47</v>
      </c>
      <c r="R35" s="21" t="s">
        <v>290</v>
      </c>
      <c r="S35" s="21">
        <v>2</v>
      </c>
      <c r="T35" s="21" t="s">
        <v>454</v>
      </c>
      <c r="U35" s="21" t="s">
        <v>352</v>
      </c>
      <c r="V35" s="21">
        <v>11385</v>
      </c>
      <c r="W35" s="21" t="s">
        <v>353</v>
      </c>
      <c r="X35" s="21" t="s">
        <v>354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455</v>
      </c>
      <c r="B36" s="21" t="s">
        <v>41</v>
      </c>
      <c r="C36" s="21" t="s">
        <v>42</v>
      </c>
      <c r="D36" s="21" t="s">
        <v>287</v>
      </c>
      <c r="E36" s="21" t="s">
        <v>288</v>
      </c>
      <c r="F36" s="21">
        <v>17</v>
      </c>
      <c r="G36" s="21" t="s">
        <v>41</v>
      </c>
      <c r="I36" s="21">
        <v>120</v>
      </c>
      <c r="J36" s="21">
        <v>1</v>
      </c>
      <c r="K36" s="21" t="s">
        <v>289</v>
      </c>
      <c r="L36" s="21" t="s">
        <v>46</v>
      </c>
      <c r="M36" s="21">
        <v>9395529</v>
      </c>
      <c r="N36" s="21">
        <v>0</v>
      </c>
      <c r="O36" s="21">
        <v>1945964</v>
      </c>
      <c r="P36" s="21">
        <v>14</v>
      </c>
      <c r="Q36" s="21" t="s">
        <v>47</v>
      </c>
      <c r="R36" s="21" t="s">
        <v>290</v>
      </c>
      <c r="S36" s="21">
        <v>2</v>
      </c>
      <c r="T36" s="21" t="s">
        <v>455</v>
      </c>
      <c r="U36" s="21" t="s">
        <v>456</v>
      </c>
      <c r="V36" s="21">
        <v>13325</v>
      </c>
      <c r="W36" s="21" t="s">
        <v>355</v>
      </c>
      <c r="X36" s="21" t="s">
        <v>356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457</v>
      </c>
      <c r="B37" s="21" t="s">
        <v>41</v>
      </c>
      <c r="C37" s="21" t="s">
        <v>42</v>
      </c>
      <c r="D37" s="21" t="s">
        <v>287</v>
      </c>
      <c r="E37" s="21" t="s">
        <v>288</v>
      </c>
      <c r="F37" s="21">
        <v>17</v>
      </c>
      <c r="G37" s="21" t="s">
        <v>41</v>
      </c>
      <c r="I37" s="21">
        <v>120</v>
      </c>
      <c r="J37" s="21">
        <v>1</v>
      </c>
      <c r="K37" s="21" t="s">
        <v>289</v>
      </c>
      <c r="L37" s="21" t="s">
        <v>46</v>
      </c>
      <c r="M37" s="21">
        <v>17166240</v>
      </c>
      <c r="N37" s="21">
        <v>0</v>
      </c>
      <c r="O37" s="21">
        <v>1946183</v>
      </c>
      <c r="P37" s="21">
        <v>14</v>
      </c>
      <c r="Q37" s="21" t="s">
        <v>47</v>
      </c>
      <c r="R37" s="21" t="s">
        <v>290</v>
      </c>
      <c r="S37" s="21">
        <v>2</v>
      </c>
      <c r="T37" s="21" t="s">
        <v>457</v>
      </c>
      <c r="U37" s="21" t="s">
        <v>458</v>
      </c>
      <c r="V37" s="21">
        <v>13475</v>
      </c>
      <c r="W37" s="21" t="s">
        <v>102</v>
      </c>
      <c r="X37" s="21" t="s">
        <v>357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457</v>
      </c>
      <c r="B38" s="21" t="s">
        <v>41</v>
      </c>
      <c r="C38" s="21" t="s">
        <v>42</v>
      </c>
      <c r="D38" s="21" t="s">
        <v>287</v>
      </c>
      <c r="E38" s="21" t="s">
        <v>288</v>
      </c>
      <c r="F38" s="21">
        <v>17</v>
      </c>
      <c r="G38" s="21" t="s">
        <v>41</v>
      </c>
      <c r="I38" s="21">
        <v>120</v>
      </c>
      <c r="J38" s="21">
        <v>14</v>
      </c>
      <c r="K38" s="21" t="s">
        <v>289</v>
      </c>
      <c r="L38" s="21" t="s">
        <v>46</v>
      </c>
      <c r="M38" s="21">
        <v>391757</v>
      </c>
      <c r="N38" s="21">
        <v>0</v>
      </c>
      <c r="O38" s="21">
        <v>1946200</v>
      </c>
      <c r="P38" s="21">
        <v>14</v>
      </c>
      <c r="Q38" s="21" t="s">
        <v>47</v>
      </c>
      <c r="R38" s="21" t="s">
        <v>290</v>
      </c>
      <c r="S38" s="21">
        <v>2</v>
      </c>
      <c r="T38" s="21" t="s">
        <v>457</v>
      </c>
      <c r="U38" s="21" t="s">
        <v>459</v>
      </c>
      <c r="V38" s="21">
        <v>13492</v>
      </c>
      <c r="W38" s="21" t="s">
        <v>358</v>
      </c>
      <c r="X38" s="21" t="s">
        <v>359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s="33" customFormat="1" x14ac:dyDescent="0.25">
      <c r="A39" s="32" t="s">
        <v>460</v>
      </c>
      <c r="B39" s="32" t="s">
        <v>41</v>
      </c>
      <c r="C39" s="32" t="s">
        <v>42</v>
      </c>
      <c r="D39" s="32" t="s">
        <v>287</v>
      </c>
      <c r="E39" s="32" t="s">
        <v>288</v>
      </c>
      <c r="F39" s="32">
        <v>4</v>
      </c>
      <c r="G39" s="32" t="s">
        <v>41</v>
      </c>
      <c r="I39" s="32">
        <v>375</v>
      </c>
      <c r="J39" s="32">
        <v>1</v>
      </c>
      <c r="K39" s="32" t="s">
        <v>289</v>
      </c>
      <c r="L39" s="32" t="s">
        <v>82</v>
      </c>
      <c r="M39" s="34">
        <v>11082443</v>
      </c>
      <c r="N39" s="23">
        <v>0</v>
      </c>
      <c r="O39" s="23">
        <v>1946878</v>
      </c>
      <c r="P39" s="23">
        <v>12</v>
      </c>
      <c r="Q39" s="23" t="s">
        <v>47</v>
      </c>
      <c r="R39" s="23" t="s">
        <v>316</v>
      </c>
      <c r="S39" s="23">
        <v>2</v>
      </c>
      <c r="T39" s="32" t="s">
        <v>461</v>
      </c>
      <c r="U39" s="32" t="s">
        <v>462</v>
      </c>
      <c r="V39" s="32">
        <v>14099</v>
      </c>
      <c r="W39" s="32" t="s">
        <v>128</v>
      </c>
      <c r="X39" s="32" t="s">
        <v>360</v>
      </c>
      <c r="Y39" s="32">
        <v>0</v>
      </c>
      <c r="Z39" s="32" t="s">
        <v>52</v>
      </c>
      <c r="AA39" s="32" t="s">
        <v>60</v>
      </c>
      <c r="AB39" s="32" t="s">
        <v>88</v>
      </c>
      <c r="AC39" s="32" t="s">
        <v>55</v>
      </c>
    </row>
    <row r="40" spans="1:29" hidden="1" x14ac:dyDescent="0.25">
      <c r="A40" s="21" t="s">
        <v>460</v>
      </c>
      <c r="B40" s="21" t="s">
        <v>41</v>
      </c>
      <c r="C40" s="21" t="s">
        <v>42</v>
      </c>
      <c r="D40" s="21" t="s">
        <v>287</v>
      </c>
      <c r="E40" s="21" t="s">
        <v>288</v>
      </c>
      <c r="F40" s="21">
        <v>17</v>
      </c>
      <c r="G40" s="21" t="s">
        <v>41</v>
      </c>
      <c r="I40" s="21">
        <v>128</v>
      </c>
      <c r="J40" s="21">
        <v>1</v>
      </c>
      <c r="K40" s="21" t="s">
        <v>289</v>
      </c>
      <c r="L40" s="21" t="s">
        <v>95</v>
      </c>
      <c r="M40" s="21">
        <v>62228944</v>
      </c>
      <c r="N40" s="21">
        <v>0</v>
      </c>
      <c r="O40" s="21">
        <v>1946883</v>
      </c>
      <c r="P40" s="21">
        <v>21</v>
      </c>
      <c r="Q40" s="21" t="s">
        <v>47</v>
      </c>
      <c r="R40" s="21" t="s">
        <v>326</v>
      </c>
      <c r="S40" s="21">
        <v>2</v>
      </c>
      <c r="T40" s="21" t="s">
        <v>460</v>
      </c>
      <c r="U40" s="21" t="s">
        <v>463</v>
      </c>
      <c r="V40" s="21">
        <v>14104</v>
      </c>
      <c r="W40" s="21" t="s">
        <v>131</v>
      </c>
      <c r="X40" s="21" t="s">
        <v>361</v>
      </c>
      <c r="Y40" s="21">
        <v>0</v>
      </c>
      <c r="Z40" s="21" t="s">
        <v>52</v>
      </c>
      <c r="AA40" s="21" t="s">
        <v>53</v>
      </c>
      <c r="AB40" s="21" t="s">
        <v>100</v>
      </c>
      <c r="AC40" s="21" t="s">
        <v>55</v>
      </c>
    </row>
    <row r="41" spans="1:29" s="17" customFormat="1" x14ac:dyDescent="0.25">
      <c r="A41" s="16" t="s">
        <v>464</v>
      </c>
      <c r="B41" s="16" t="s">
        <v>41</v>
      </c>
      <c r="C41" s="16" t="s">
        <v>42</v>
      </c>
      <c r="D41" s="16" t="s">
        <v>287</v>
      </c>
      <c r="E41" s="16" t="s">
        <v>288</v>
      </c>
      <c r="F41" s="16">
        <v>17</v>
      </c>
      <c r="G41" s="16" t="s">
        <v>41</v>
      </c>
      <c r="I41" s="16">
        <v>120</v>
      </c>
      <c r="J41" s="16">
        <v>1</v>
      </c>
      <c r="K41" s="16" t="s">
        <v>289</v>
      </c>
      <c r="L41" s="16" t="s">
        <v>46</v>
      </c>
      <c r="M41" s="18">
        <v>19246044</v>
      </c>
      <c r="N41" s="21">
        <v>0</v>
      </c>
      <c r="O41" s="21">
        <v>1947807</v>
      </c>
      <c r="P41" s="21">
        <v>14</v>
      </c>
      <c r="Q41" s="21" t="s">
        <v>47</v>
      </c>
      <c r="R41" s="21" t="s">
        <v>290</v>
      </c>
      <c r="S41" s="21">
        <v>2</v>
      </c>
      <c r="T41" s="16" t="s">
        <v>464</v>
      </c>
      <c r="U41" s="16" t="s">
        <v>465</v>
      </c>
      <c r="V41" s="16">
        <v>14836</v>
      </c>
      <c r="W41" s="16" t="s">
        <v>466</v>
      </c>
      <c r="X41" s="16" t="s">
        <v>467</v>
      </c>
      <c r="Y41" s="16">
        <v>0</v>
      </c>
      <c r="Z41" s="16" t="s">
        <v>52</v>
      </c>
      <c r="AA41" s="16" t="s">
        <v>53</v>
      </c>
      <c r="AB41" s="16" t="s">
        <v>54</v>
      </c>
      <c r="AC41" s="16" t="s">
        <v>55</v>
      </c>
    </row>
    <row r="42" spans="1:29" s="27" customFormat="1" x14ac:dyDescent="0.25">
      <c r="A42" s="26" t="s">
        <v>468</v>
      </c>
      <c r="B42" s="26" t="s">
        <v>41</v>
      </c>
      <c r="C42" s="26" t="s">
        <v>42</v>
      </c>
      <c r="D42" s="26" t="s">
        <v>287</v>
      </c>
      <c r="E42" s="26" t="s">
        <v>288</v>
      </c>
      <c r="F42" s="26">
        <v>4</v>
      </c>
      <c r="G42" s="26" t="s">
        <v>41</v>
      </c>
      <c r="I42" s="26">
        <v>319</v>
      </c>
      <c r="J42" s="26">
        <v>2</v>
      </c>
      <c r="K42" s="26" t="s">
        <v>289</v>
      </c>
      <c r="L42" s="26" t="s">
        <v>56</v>
      </c>
      <c r="M42" s="28">
        <v>16063034.75</v>
      </c>
      <c r="N42" s="26">
        <v>0</v>
      </c>
      <c r="O42" s="26">
        <v>1948349</v>
      </c>
      <c r="P42" s="26">
        <v>12</v>
      </c>
      <c r="Q42" s="26" t="s">
        <v>47</v>
      </c>
      <c r="R42" s="26" t="s">
        <v>292</v>
      </c>
      <c r="S42" s="26">
        <v>2</v>
      </c>
      <c r="T42" s="26" t="s">
        <v>468</v>
      </c>
      <c r="U42" s="26" t="s">
        <v>469</v>
      </c>
      <c r="V42" s="26">
        <v>15141</v>
      </c>
      <c r="W42" s="26" t="s">
        <v>470</v>
      </c>
      <c r="X42" s="26" t="s">
        <v>471</v>
      </c>
      <c r="Y42" s="26">
        <v>0</v>
      </c>
      <c r="Z42" s="26" t="s">
        <v>52</v>
      </c>
      <c r="AA42" s="26" t="s">
        <v>60</v>
      </c>
      <c r="AB42" s="26" t="s">
        <v>61</v>
      </c>
      <c r="AC42" s="26" t="s">
        <v>55</v>
      </c>
    </row>
    <row r="43" spans="1:29" s="25" customFormat="1" x14ac:dyDescent="0.25">
      <c r="A43" s="23" t="s">
        <v>472</v>
      </c>
      <c r="B43" s="23" t="s">
        <v>41</v>
      </c>
      <c r="C43" s="23" t="s">
        <v>42</v>
      </c>
      <c r="D43" s="23" t="s">
        <v>287</v>
      </c>
      <c r="E43" s="23" t="s">
        <v>288</v>
      </c>
      <c r="F43" s="23">
        <v>4</v>
      </c>
      <c r="G43" s="23" t="s">
        <v>41</v>
      </c>
      <c r="I43" s="23">
        <v>319</v>
      </c>
      <c r="J43" s="23">
        <v>1</v>
      </c>
      <c r="K43" s="23" t="s">
        <v>289</v>
      </c>
      <c r="L43" s="23" t="s">
        <v>56</v>
      </c>
      <c r="M43" s="24">
        <v>22404838</v>
      </c>
      <c r="N43" s="23">
        <v>0</v>
      </c>
      <c r="O43" s="23">
        <v>1948900</v>
      </c>
      <c r="P43" s="23">
        <v>12</v>
      </c>
      <c r="Q43" s="23" t="s">
        <v>47</v>
      </c>
      <c r="R43" s="23" t="s">
        <v>292</v>
      </c>
      <c r="S43" s="23">
        <v>2</v>
      </c>
      <c r="T43" s="23" t="s">
        <v>472</v>
      </c>
      <c r="U43" s="23" t="s">
        <v>473</v>
      </c>
      <c r="V43" s="23">
        <v>15566</v>
      </c>
      <c r="W43" s="23" t="s">
        <v>474</v>
      </c>
      <c r="X43" s="23" t="s">
        <v>475</v>
      </c>
      <c r="Y43" s="23">
        <v>0</v>
      </c>
      <c r="Z43" s="23" t="s">
        <v>52</v>
      </c>
      <c r="AA43" s="23" t="s">
        <v>60</v>
      </c>
      <c r="AB43" s="23" t="s">
        <v>61</v>
      </c>
      <c r="AC43" s="23" t="s">
        <v>55</v>
      </c>
    </row>
    <row r="44" spans="1:29" s="25" customFormat="1" x14ac:dyDescent="0.25">
      <c r="A44" s="23" t="s">
        <v>472</v>
      </c>
      <c r="B44" s="23" t="s">
        <v>41</v>
      </c>
      <c r="C44" s="23" t="s">
        <v>42</v>
      </c>
      <c r="D44" s="23" t="s">
        <v>287</v>
      </c>
      <c r="E44" s="23" t="s">
        <v>288</v>
      </c>
      <c r="F44" s="23">
        <v>4</v>
      </c>
      <c r="G44" s="23" t="s">
        <v>41</v>
      </c>
      <c r="I44" s="23">
        <v>319</v>
      </c>
      <c r="J44" s="23">
        <v>2</v>
      </c>
      <c r="K44" s="23" t="s">
        <v>289</v>
      </c>
      <c r="L44" s="23" t="s">
        <v>56</v>
      </c>
      <c r="M44" s="24">
        <v>7523458</v>
      </c>
      <c r="N44" s="23">
        <v>0</v>
      </c>
      <c r="O44" s="23">
        <v>1948901</v>
      </c>
      <c r="P44" s="23">
        <v>12</v>
      </c>
      <c r="Q44" s="23" t="s">
        <v>47</v>
      </c>
      <c r="R44" s="23" t="s">
        <v>292</v>
      </c>
      <c r="S44" s="23">
        <v>2</v>
      </c>
      <c r="T44" s="23" t="s">
        <v>472</v>
      </c>
      <c r="U44" s="23" t="s">
        <v>476</v>
      </c>
      <c r="V44" s="23">
        <v>15567</v>
      </c>
      <c r="W44" s="23" t="s">
        <v>477</v>
      </c>
      <c r="X44" s="23" t="s">
        <v>475</v>
      </c>
      <c r="Y44" s="23">
        <v>0</v>
      </c>
      <c r="Z44" s="23" t="s">
        <v>52</v>
      </c>
      <c r="AA44" s="23" t="s">
        <v>60</v>
      </c>
      <c r="AB44" s="23" t="s">
        <v>61</v>
      </c>
      <c r="AC44" s="23" t="s">
        <v>55</v>
      </c>
    </row>
    <row r="45" spans="1:29" s="17" customFormat="1" x14ac:dyDescent="0.25">
      <c r="A45" s="16" t="s">
        <v>472</v>
      </c>
      <c r="B45" s="16" t="s">
        <v>41</v>
      </c>
      <c r="C45" s="16" t="s">
        <v>42</v>
      </c>
      <c r="D45" s="16" t="s">
        <v>287</v>
      </c>
      <c r="E45" s="16" t="s">
        <v>288</v>
      </c>
      <c r="F45" s="16">
        <v>17</v>
      </c>
      <c r="G45" s="16" t="s">
        <v>41</v>
      </c>
      <c r="I45" s="16">
        <v>120</v>
      </c>
      <c r="J45" s="16">
        <v>1</v>
      </c>
      <c r="K45" s="16" t="s">
        <v>289</v>
      </c>
      <c r="L45" s="16" t="s">
        <v>46</v>
      </c>
      <c r="M45" s="18">
        <v>2464275</v>
      </c>
      <c r="N45" s="21">
        <v>0</v>
      </c>
      <c r="O45" s="21">
        <v>1948910</v>
      </c>
      <c r="P45" s="21">
        <v>14</v>
      </c>
      <c r="Q45" s="21" t="s">
        <v>47</v>
      </c>
      <c r="R45" s="21" t="s">
        <v>290</v>
      </c>
      <c r="S45" s="21">
        <v>2</v>
      </c>
      <c r="T45" s="16" t="s">
        <v>472</v>
      </c>
      <c r="U45" s="16" t="s">
        <v>478</v>
      </c>
      <c r="V45" s="16">
        <v>15576</v>
      </c>
      <c r="W45" s="16" t="s">
        <v>119</v>
      </c>
      <c r="X45" s="16" t="s">
        <v>479</v>
      </c>
      <c r="Y45" s="16">
        <v>0</v>
      </c>
      <c r="Z45" s="16" t="s">
        <v>52</v>
      </c>
      <c r="AA45" s="16" t="s">
        <v>53</v>
      </c>
      <c r="AB45" s="16" t="s">
        <v>54</v>
      </c>
      <c r="AC45" s="16" t="s">
        <v>55</v>
      </c>
    </row>
    <row r="46" spans="1:29" s="17" customFormat="1" x14ac:dyDescent="0.25">
      <c r="A46" s="16" t="s">
        <v>480</v>
      </c>
      <c r="B46" s="16" t="s">
        <v>41</v>
      </c>
      <c r="C46" s="16" t="s">
        <v>42</v>
      </c>
      <c r="D46" s="16" t="s">
        <v>287</v>
      </c>
      <c r="E46" s="16" t="s">
        <v>288</v>
      </c>
      <c r="F46" s="16">
        <v>17</v>
      </c>
      <c r="G46" s="16" t="s">
        <v>41</v>
      </c>
      <c r="I46" s="16">
        <v>120</v>
      </c>
      <c r="J46" s="16">
        <v>1</v>
      </c>
      <c r="K46" s="16" t="s">
        <v>289</v>
      </c>
      <c r="L46" s="16" t="s">
        <v>46</v>
      </c>
      <c r="M46" s="18">
        <v>1363199</v>
      </c>
      <c r="N46" s="21">
        <v>0</v>
      </c>
      <c r="O46" s="21">
        <v>1949135</v>
      </c>
      <c r="P46" s="21">
        <v>14</v>
      </c>
      <c r="Q46" s="21" t="s">
        <v>47</v>
      </c>
      <c r="R46" s="21" t="s">
        <v>290</v>
      </c>
      <c r="S46" s="21">
        <v>2</v>
      </c>
      <c r="T46" s="16" t="s">
        <v>480</v>
      </c>
      <c r="U46" s="16" t="s">
        <v>481</v>
      </c>
      <c r="V46" s="16">
        <v>15721</v>
      </c>
      <c r="W46" s="16" t="s">
        <v>482</v>
      </c>
      <c r="X46" s="16" t="s">
        <v>483</v>
      </c>
      <c r="Y46" s="16">
        <v>0</v>
      </c>
      <c r="Z46" s="16" t="s">
        <v>52</v>
      </c>
      <c r="AA46" s="16" t="s">
        <v>53</v>
      </c>
      <c r="AB46" s="16" t="s">
        <v>54</v>
      </c>
      <c r="AC46" s="16" t="s">
        <v>55</v>
      </c>
    </row>
    <row r="47" spans="1:29" s="17" customFormat="1" x14ac:dyDescent="0.25">
      <c r="A47" s="16" t="s">
        <v>480</v>
      </c>
      <c r="B47" s="16" t="s">
        <v>41</v>
      </c>
      <c r="C47" s="16" t="s">
        <v>42</v>
      </c>
      <c r="D47" s="16" t="s">
        <v>287</v>
      </c>
      <c r="E47" s="16" t="s">
        <v>288</v>
      </c>
      <c r="F47" s="16">
        <v>17</v>
      </c>
      <c r="G47" s="16" t="s">
        <v>41</v>
      </c>
      <c r="I47" s="16">
        <v>120</v>
      </c>
      <c r="J47" s="16">
        <v>1</v>
      </c>
      <c r="K47" s="16" t="s">
        <v>289</v>
      </c>
      <c r="L47" s="16" t="s">
        <v>46</v>
      </c>
      <c r="M47" s="18">
        <v>3197259</v>
      </c>
      <c r="N47" s="21">
        <v>0</v>
      </c>
      <c r="O47" s="21">
        <v>1949182</v>
      </c>
      <c r="P47" s="21">
        <v>14</v>
      </c>
      <c r="Q47" s="21" t="s">
        <v>47</v>
      </c>
      <c r="R47" s="21" t="s">
        <v>290</v>
      </c>
      <c r="S47" s="21">
        <v>2</v>
      </c>
      <c r="T47" s="16" t="s">
        <v>480</v>
      </c>
      <c r="U47" s="16" t="s">
        <v>484</v>
      </c>
      <c r="V47" s="16">
        <v>15768</v>
      </c>
      <c r="W47" s="16" t="s">
        <v>71</v>
      </c>
      <c r="X47" s="16" t="s">
        <v>485</v>
      </c>
      <c r="Y47" s="16">
        <v>0</v>
      </c>
      <c r="Z47" s="16" t="s">
        <v>52</v>
      </c>
      <c r="AA47" s="16" t="s">
        <v>53</v>
      </c>
      <c r="AB47" s="16" t="s">
        <v>54</v>
      </c>
      <c r="AC47" s="16" t="s">
        <v>55</v>
      </c>
    </row>
    <row r="48" spans="1:29" s="17" customFormat="1" x14ac:dyDescent="0.25">
      <c r="A48" s="16" t="s">
        <v>480</v>
      </c>
      <c r="B48" s="16" t="s">
        <v>41</v>
      </c>
      <c r="C48" s="16" t="s">
        <v>42</v>
      </c>
      <c r="D48" s="16" t="s">
        <v>287</v>
      </c>
      <c r="E48" s="16" t="s">
        <v>288</v>
      </c>
      <c r="F48" s="16">
        <v>17</v>
      </c>
      <c r="G48" s="16" t="s">
        <v>41</v>
      </c>
      <c r="I48" s="16">
        <v>120</v>
      </c>
      <c r="J48" s="16">
        <v>1</v>
      </c>
      <c r="K48" s="16" t="s">
        <v>289</v>
      </c>
      <c r="L48" s="16" t="s">
        <v>46</v>
      </c>
      <c r="M48" s="18">
        <v>20225303</v>
      </c>
      <c r="N48" s="21">
        <v>0</v>
      </c>
      <c r="O48" s="21">
        <v>1949147</v>
      </c>
      <c r="P48" s="21">
        <v>14</v>
      </c>
      <c r="Q48" s="21" t="s">
        <v>47</v>
      </c>
      <c r="R48" s="21" t="s">
        <v>290</v>
      </c>
      <c r="S48" s="21">
        <v>2</v>
      </c>
      <c r="T48" s="16" t="s">
        <v>480</v>
      </c>
      <c r="U48" s="16" t="s">
        <v>486</v>
      </c>
      <c r="V48" s="16">
        <v>15733</v>
      </c>
      <c r="W48" s="16" t="s">
        <v>487</v>
      </c>
      <c r="X48" s="16" t="s">
        <v>488</v>
      </c>
      <c r="Y48" s="16">
        <v>0</v>
      </c>
      <c r="Z48" s="16" t="s">
        <v>52</v>
      </c>
      <c r="AA48" s="16" t="s">
        <v>53</v>
      </c>
      <c r="AB48" s="16" t="s">
        <v>54</v>
      </c>
      <c r="AC48" s="16" t="s">
        <v>55</v>
      </c>
    </row>
    <row r="49" spans="1:29" x14ac:dyDescent="0.25">
      <c r="A49" s="21" t="s">
        <v>489</v>
      </c>
      <c r="B49" s="21" t="s">
        <v>41</v>
      </c>
      <c r="C49" s="21" t="s">
        <v>42</v>
      </c>
      <c r="D49" s="21" t="s">
        <v>287</v>
      </c>
      <c r="E49" s="21" t="s">
        <v>288</v>
      </c>
      <c r="F49" s="21">
        <v>6</v>
      </c>
      <c r="G49" s="21" t="s">
        <v>41</v>
      </c>
      <c r="I49" s="21">
        <v>189</v>
      </c>
      <c r="J49" s="21">
        <v>2</v>
      </c>
      <c r="K49" s="21" t="s">
        <v>289</v>
      </c>
      <c r="L49" s="21" t="s">
        <v>490</v>
      </c>
      <c r="M49" s="30">
        <v>32706249.600000001</v>
      </c>
      <c r="N49" s="21">
        <v>0</v>
      </c>
      <c r="O49" s="21">
        <v>1949898</v>
      </c>
      <c r="P49" s="21">
        <v>21</v>
      </c>
      <c r="Q49" s="21" t="s">
        <v>47</v>
      </c>
      <c r="R49" s="21" t="s">
        <v>491</v>
      </c>
      <c r="S49" s="21">
        <v>2</v>
      </c>
      <c r="T49" s="21" t="s">
        <v>489</v>
      </c>
      <c r="U49" s="21" t="s">
        <v>492</v>
      </c>
      <c r="V49" s="21">
        <v>16110</v>
      </c>
      <c r="W49" s="21" t="s">
        <v>493</v>
      </c>
      <c r="X49" s="21" t="s">
        <v>494</v>
      </c>
      <c r="Y49" s="21">
        <v>0</v>
      </c>
      <c r="Z49" s="21" t="s">
        <v>495</v>
      </c>
      <c r="AA49" s="21" t="s">
        <v>496</v>
      </c>
      <c r="AB49" s="21" t="s">
        <v>497</v>
      </c>
      <c r="AC49" s="21" t="s">
        <v>55</v>
      </c>
    </row>
    <row r="50" spans="1:29" s="33" customFormat="1" x14ac:dyDescent="0.25">
      <c r="A50" s="32" t="s">
        <v>498</v>
      </c>
      <c r="B50" s="32" t="s">
        <v>126</v>
      </c>
      <c r="C50" s="32" t="s">
        <v>127</v>
      </c>
      <c r="D50" s="32" t="s">
        <v>287</v>
      </c>
      <c r="E50" s="32" t="s">
        <v>288</v>
      </c>
      <c r="F50" s="32">
        <v>4</v>
      </c>
      <c r="G50" s="32" t="s">
        <v>41</v>
      </c>
      <c r="I50" s="32">
        <v>375</v>
      </c>
      <c r="J50" s="32">
        <v>3270</v>
      </c>
      <c r="K50" s="32" t="s">
        <v>289</v>
      </c>
      <c r="L50" s="32" t="s">
        <v>82</v>
      </c>
      <c r="M50" s="34">
        <v>11082443</v>
      </c>
      <c r="N50" s="23">
        <v>0</v>
      </c>
      <c r="O50" s="23">
        <v>1950931</v>
      </c>
      <c r="P50" s="23">
        <v>12</v>
      </c>
      <c r="Q50" s="23" t="s">
        <v>47</v>
      </c>
      <c r="R50" s="23" t="s">
        <v>316</v>
      </c>
      <c r="S50" s="23">
        <v>2</v>
      </c>
      <c r="T50" s="32" t="s">
        <v>499</v>
      </c>
      <c r="V50" s="32">
        <v>16675</v>
      </c>
      <c r="W50" s="32" t="s">
        <v>500</v>
      </c>
      <c r="X50" s="32" t="s">
        <v>501</v>
      </c>
      <c r="Y50" s="32">
        <v>0</v>
      </c>
      <c r="Z50" s="32" t="s">
        <v>52</v>
      </c>
      <c r="AA50" s="32" t="s">
        <v>60</v>
      </c>
      <c r="AB50" s="32" t="s">
        <v>88</v>
      </c>
      <c r="AC50" s="32" t="s">
        <v>130</v>
      </c>
    </row>
    <row r="51" spans="1:29" s="17" customFormat="1" x14ac:dyDescent="0.25">
      <c r="A51" s="16" t="s">
        <v>498</v>
      </c>
      <c r="B51" s="16" t="s">
        <v>126</v>
      </c>
      <c r="C51" s="16" t="s">
        <v>127</v>
      </c>
      <c r="D51" s="16" t="s">
        <v>287</v>
      </c>
      <c r="E51" s="16" t="s">
        <v>288</v>
      </c>
      <c r="F51" s="16">
        <v>17</v>
      </c>
      <c r="G51" s="16" t="s">
        <v>41</v>
      </c>
      <c r="I51" s="16">
        <v>120</v>
      </c>
      <c r="J51" s="16">
        <v>809</v>
      </c>
      <c r="K51" s="16" t="s">
        <v>289</v>
      </c>
      <c r="L51" s="16" t="s">
        <v>46</v>
      </c>
      <c r="M51" s="18">
        <v>391757</v>
      </c>
      <c r="N51" s="21">
        <v>0</v>
      </c>
      <c r="O51" s="21">
        <v>1950926</v>
      </c>
      <c r="P51" s="21">
        <v>14</v>
      </c>
      <c r="Q51" s="21" t="s">
        <v>47</v>
      </c>
      <c r="R51" s="21" t="s">
        <v>290</v>
      </c>
      <c r="S51" s="21">
        <v>2</v>
      </c>
      <c r="T51" s="16" t="s">
        <v>499</v>
      </c>
      <c r="V51" s="16">
        <v>16670</v>
      </c>
      <c r="W51" s="16" t="s">
        <v>502</v>
      </c>
      <c r="X51" s="16" t="s">
        <v>503</v>
      </c>
      <c r="Y51" s="16">
        <v>0</v>
      </c>
      <c r="Z51" s="16" t="s">
        <v>52</v>
      </c>
      <c r="AA51" s="16" t="s">
        <v>53</v>
      </c>
      <c r="AB51" s="16" t="s">
        <v>54</v>
      </c>
      <c r="AC51" s="16" t="s">
        <v>130</v>
      </c>
    </row>
    <row r="52" spans="1:29" s="17" customFormat="1" x14ac:dyDescent="0.25">
      <c r="A52" s="16" t="s">
        <v>498</v>
      </c>
      <c r="B52" s="16" t="s">
        <v>126</v>
      </c>
      <c r="C52" s="16" t="s">
        <v>127</v>
      </c>
      <c r="D52" s="16" t="s">
        <v>287</v>
      </c>
      <c r="E52" s="16" t="s">
        <v>288</v>
      </c>
      <c r="F52" s="16">
        <v>17</v>
      </c>
      <c r="G52" s="16" t="s">
        <v>41</v>
      </c>
      <c r="I52" s="16">
        <v>120</v>
      </c>
      <c r="J52" s="16">
        <v>814</v>
      </c>
      <c r="K52" s="16" t="s">
        <v>289</v>
      </c>
      <c r="L52" s="16" t="s">
        <v>46</v>
      </c>
      <c r="M52" s="18">
        <v>35970165</v>
      </c>
      <c r="N52" s="21">
        <v>0</v>
      </c>
      <c r="O52" s="21">
        <v>1950941</v>
      </c>
      <c r="P52" s="21">
        <v>14</v>
      </c>
      <c r="Q52" s="21" t="s">
        <v>47</v>
      </c>
      <c r="R52" s="21" t="s">
        <v>290</v>
      </c>
      <c r="S52" s="21">
        <v>2</v>
      </c>
      <c r="T52" s="16" t="s">
        <v>499</v>
      </c>
      <c r="V52" s="16">
        <v>16685</v>
      </c>
      <c r="W52" s="16" t="s">
        <v>102</v>
      </c>
      <c r="X52" s="16" t="s">
        <v>504</v>
      </c>
      <c r="Y52" s="16">
        <v>0</v>
      </c>
      <c r="Z52" s="16" t="s">
        <v>52</v>
      </c>
      <c r="AA52" s="16" t="s">
        <v>53</v>
      </c>
      <c r="AB52" s="16" t="s">
        <v>54</v>
      </c>
      <c r="AC52" s="16" t="s">
        <v>130</v>
      </c>
    </row>
    <row r="53" spans="1:29" s="17" customFormat="1" x14ac:dyDescent="0.25">
      <c r="A53" s="16" t="s">
        <v>498</v>
      </c>
      <c r="B53" s="16" t="s">
        <v>126</v>
      </c>
      <c r="C53" s="16" t="s">
        <v>127</v>
      </c>
      <c r="D53" s="16" t="s">
        <v>287</v>
      </c>
      <c r="E53" s="16" t="s">
        <v>288</v>
      </c>
      <c r="F53" s="16">
        <v>17</v>
      </c>
      <c r="G53" s="16" t="s">
        <v>41</v>
      </c>
      <c r="I53" s="16">
        <v>120</v>
      </c>
      <c r="J53" s="16">
        <v>838</v>
      </c>
      <c r="K53" s="16" t="s">
        <v>289</v>
      </c>
      <c r="L53" s="16" t="s">
        <v>46</v>
      </c>
      <c r="M53" s="18">
        <v>40636593</v>
      </c>
      <c r="N53" s="21">
        <v>0</v>
      </c>
      <c r="O53" s="21">
        <v>1951056</v>
      </c>
      <c r="P53" s="21">
        <v>14</v>
      </c>
      <c r="Q53" s="21" t="s">
        <v>47</v>
      </c>
      <c r="R53" s="21" t="s">
        <v>290</v>
      </c>
      <c r="S53" s="21">
        <v>2</v>
      </c>
      <c r="T53" s="16" t="s">
        <v>505</v>
      </c>
      <c r="V53" s="16">
        <v>16720</v>
      </c>
      <c r="W53" s="16" t="s">
        <v>506</v>
      </c>
      <c r="X53" s="16" t="s">
        <v>507</v>
      </c>
      <c r="Y53" s="16">
        <v>0</v>
      </c>
      <c r="Z53" s="16" t="s">
        <v>52</v>
      </c>
      <c r="AA53" s="16" t="s">
        <v>53</v>
      </c>
      <c r="AB53" s="16" t="s">
        <v>54</v>
      </c>
      <c r="AC53" s="16" t="s">
        <v>130</v>
      </c>
    </row>
    <row r="54" spans="1:29" s="25" customFormat="1" x14ac:dyDescent="0.25">
      <c r="A54" s="23" t="s">
        <v>498</v>
      </c>
      <c r="B54" s="23" t="s">
        <v>126</v>
      </c>
      <c r="C54" s="23" t="s">
        <v>127</v>
      </c>
      <c r="D54" s="23" t="s">
        <v>287</v>
      </c>
      <c r="E54" s="23" t="s">
        <v>288</v>
      </c>
      <c r="F54" s="23">
        <v>17</v>
      </c>
      <c r="G54" s="23" t="s">
        <v>41</v>
      </c>
      <c r="I54" s="23">
        <v>128</v>
      </c>
      <c r="J54" s="23">
        <v>2168</v>
      </c>
      <c r="K54" s="23" t="s">
        <v>289</v>
      </c>
      <c r="L54" s="23" t="s">
        <v>95</v>
      </c>
      <c r="M54" s="24">
        <v>62228944</v>
      </c>
      <c r="N54" s="23">
        <v>0</v>
      </c>
      <c r="O54" s="23">
        <v>1950936</v>
      </c>
      <c r="P54" s="23">
        <v>21</v>
      </c>
      <c r="Q54" s="23" t="s">
        <v>47</v>
      </c>
      <c r="R54" s="23" t="s">
        <v>326</v>
      </c>
      <c r="S54" s="23">
        <v>2</v>
      </c>
      <c r="T54" s="23" t="s">
        <v>499</v>
      </c>
      <c r="V54" s="23">
        <v>16680</v>
      </c>
      <c r="W54" s="23" t="s">
        <v>508</v>
      </c>
      <c r="X54" s="23" t="s">
        <v>509</v>
      </c>
      <c r="Y54" s="23">
        <v>0</v>
      </c>
      <c r="Z54" s="23" t="s">
        <v>52</v>
      </c>
      <c r="AA54" s="23" t="s">
        <v>53</v>
      </c>
      <c r="AB54" s="23" t="s">
        <v>100</v>
      </c>
      <c r="AC54" s="23" t="s">
        <v>130</v>
      </c>
    </row>
  </sheetData>
  <autoFilter ref="A1:AD54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60"/>
  <sheetViews>
    <sheetView showFormulas="1" topLeftCell="G1" zoomScaleNormal="100" workbookViewId="0">
      <selection activeCell="M4" sqref="M4"/>
    </sheetView>
  </sheetViews>
  <sheetFormatPr baseColWidth="10" defaultColWidth="11.42578125" defaultRowHeight="15" x14ac:dyDescent="0.25"/>
  <cols>
    <col min="1" max="1" width="8.85546875" style="19" bestFit="1" customWidth="1"/>
    <col min="2" max="2" width="8.140625" style="19" bestFit="1" customWidth="1"/>
    <col min="3" max="3" width="7" style="19" bestFit="1" customWidth="1"/>
    <col min="4" max="4" width="5.28515625" style="19" bestFit="1" customWidth="1"/>
    <col min="5" max="5" width="7.7109375" style="19" bestFit="1" customWidth="1"/>
    <col min="6" max="6" width="5.5703125" style="19" bestFit="1" customWidth="1"/>
    <col min="7" max="7" width="6.5703125" style="19" bestFit="1" customWidth="1"/>
    <col min="8" max="8" width="7.28515625" style="19" bestFit="1" customWidth="1"/>
    <col min="9" max="9" width="5.85546875" style="19" bestFit="1" customWidth="1"/>
    <col min="10" max="10" width="7.42578125" style="19" bestFit="1" customWidth="1"/>
    <col min="11" max="11" width="15.28515625" style="19" bestFit="1" customWidth="1"/>
    <col min="12" max="12" width="10.28515625" style="19" bestFit="1" customWidth="1"/>
    <col min="13" max="13" width="9.28515625" style="31" bestFit="1" customWidth="1"/>
    <col min="14" max="14" width="6.140625" style="19" hidden="1" customWidth="1"/>
    <col min="15" max="15" width="7.85546875" style="19" hidden="1" customWidth="1"/>
    <col min="16" max="16" width="7.140625" style="19" hidden="1" customWidth="1"/>
    <col min="17" max="17" width="6.85546875" style="19" hidden="1" customWidth="1"/>
    <col min="18" max="18" width="10.140625" style="19" hidden="1" customWidth="1"/>
    <col min="19" max="19" width="8.140625" style="19" hidden="1" customWidth="1"/>
    <col min="20" max="20" width="8.85546875" style="19" bestFit="1" customWidth="1"/>
    <col min="21" max="21" width="8" style="19" bestFit="1" customWidth="1"/>
    <col min="22" max="22" width="5.7109375" style="19" bestFit="1" customWidth="1"/>
    <col min="23" max="23" width="24.85546875" style="19" customWidth="1"/>
    <col min="24" max="24" width="9.28515625" style="19" bestFit="1" customWidth="1"/>
    <col min="25" max="25" width="5.7109375" style="19" bestFit="1" customWidth="1"/>
    <col min="26" max="26" width="8.85546875" style="19" bestFit="1" customWidth="1"/>
    <col min="27" max="27" width="7.5703125" style="19" bestFit="1" customWidth="1"/>
    <col min="28" max="28" width="13.7109375" style="19" bestFit="1" customWidth="1"/>
    <col min="29" max="29" width="9.85546875" style="19" bestFit="1" customWidth="1"/>
    <col min="30" max="30" width="5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9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s="27" customFormat="1" x14ac:dyDescent="0.25">
      <c r="A2" s="26" t="s">
        <v>468</v>
      </c>
      <c r="B2" s="26" t="s">
        <v>41</v>
      </c>
      <c r="C2" s="26" t="s">
        <v>42</v>
      </c>
      <c r="D2" s="26" t="s">
        <v>213</v>
      </c>
      <c r="E2" s="26" t="s">
        <v>214</v>
      </c>
      <c r="F2" s="26">
        <v>4</v>
      </c>
      <c r="G2" s="26" t="s">
        <v>41</v>
      </c>
      <c r="I2" s="26">
        <v>319</v>
      </c>
      <c r="J2" s="26">
        <v>1</v>
      </c>
      <c r="K2" s="26" t="s">
        <v>215</v>
      </c>
      <c r="L2" s="26" t="s">
        <v>56</v>
      </c>
      <c r="M2" s="28">
        <v>18699197.379999999</v>
      </c>
      <c r="N2" s="26">
        <v>0</v>
      </c>
      <c r="O2" s="26">
        <v>1948345</v>
      </c>
      <c r="P2" s="26">
        <v>21</v>
      </c>
      <c r="Q2" s="26" t="s">
        <v>223</v>
      </c>
      <c r="R2" s="26" t="s">
        <v>218</v>
      </c>
      <c r="S2" s="26">
        <v>2</v>
      </c>
      <c r="T2" s="26" t="s">
        <v>468</v>
      </c>
      <c r="U2" s="26" t="s">
        <v>540</v>
      </c>
      <c r="V2" s="26">
        <v>15137</v>
      </c>
      <c r="W2" s="26" t="s">
        <v>541</v>
      </c>
      <c r="X2" s="26" t="s">
        <v>542</v>
      </c>
      <c r="Y2" s="26">
        <v>0</v>
      </c>
      <c r="Z2" s="26" t="s">
        <v>52</v>
      </c>
      <c r="AA2" s="26" t="s">
        <v>60</v>
      </c>
      <c r="AB2" s="26" t="s">
        <v>61</v>
      </c>
      <c r="AC2" s="26" t="s">
        <v>55</v>
      </c>
    </row>
    <row r="3" spans="1:30" s="17" customFormat="1" x14ac:dyDescent="0.25">
      <c r="A3" s="16" t="s">
        <v>464</v>
      </c>
      <c r="B3" s="16" t="s">
        <v>41</v>
      </c>
      <c r="C3" s="16" t="s">
        <v>42</v>
      </c>
      <c r="D3" s="16" t="s">
        <v>213</v>
      </c>
      <c r="E3" s="16" t="s">
        <v>214</v>
      </c>
      <c r="F3" s="16">
        <v>17</v>
      </c>
      <c r="G3" s="16" t="s">
        <v>41</v>
      </c>
      <c r="I3" s="16">
        <v>120</v>
      </c>
      <c r="J3" s="16">
        <v>2</v>
      </c>
      <c r="K3" s="16" t="s">
        <v>215</v>
      </c>
      <c r="L3" s="16" t="s">
        <v>46</v>
      </c>
      <c r="M3" s="18">
        <v>7012995</v>
      </c>
      <c r="N3" s="21">
        <v>0</v>
      </c>
      <c r="O3" s="21">
        <v>1947808</v>
      </c>
      <c r="P3" s="21">
        <v>21</v>
      </c>
      <c r="Q3" s="21" t="s">
        <v>47</v>
      </c>
      <c r="R3" s="21" t="s">
        <v>216</v>
      </c>
      <c r="S3" s="21">
        <v>2</v>
      </c>
      <c r="T3" s="16" t="s">
        <v>464</v>
      </c>
      <c r="U3" s="16" t="s">
        <v>539</v>
      </c>
      <c r="V3" s="16">
        <v>14837</v>
      </c>
      <c r="W3" s="16" t="s">
        <v>466</v>
      </c>
      <c r="X3" s="16" t="s">
        <v>467</v>
      </c>
      <c r="Y3" s="16">
        <v>0</v>
      </c>
      <c r="Z3" s="16" t="s">
        <v>52</v>
      </c>
      <c r="AA3" s="16" t="s">
        <v>53</v>
      </c>
      <c r="AB3" s="16" t="s">
        <v>54</v>
      </c>
      <c r="AC3" s="16" t="s">
        <v>55</v>
      </c>
    </row>
    <row r="4" spans="1:30" s="33" customFormat="1" x14ac:dyDescent="0.25">
      <c r="A4" s="32" t="s">
        <v>498</v>
      </c>
      <c r="B4" s="32" t="s">
        <v>126</v>
      </c>
      <c r="C4" s="32" t="s">
        <v>127</v>
      </c>
      <c r="D4" s="32" t="s">
        <v>213</v>
      </c>
      <c r="E4" s="32" t="s">
        <v>214</v>
      </c>
      <c r="F4" s="32">
        <v>4</v>
      </c>
      <c r="G4" s="32" t="s">
        <v>41</v>
      </c>
      <c r="I4" s="32">
        <v>375</v>
      </c>
      <c r="J4" s="32">
        <v>3271</v>
      </c>
      <c r="K4" s="32" t="s">
        <v>215</v>
      </c>
      <c r="L4" s="32" t="s">
        <v>82</v>
      </c>
      <c r="M4" s="34">
        <v>17504535</v>
      </c>
      <c r="N4" s="23">
        <v>0</v>
      </c>
      <c r="O4" s="23">
        <v>1950932</v>
      </c>
      <c r="P4" s="23">
        <v>2</v>
      </c>
      <c r="Q4" s="23" t="s">
        <v>47</v>
      </c>
      <c r="R4" s="23" t="s">
        <v>248</v>
      </c>
      <c r="S4" s="23">
        <v>2</v>
      </c>
      <c r="T4" s="32" t="s">
        <v>499</v>
      </c>
      <c r="V4" s="32">
        <v>16676</v>
      </c>
      <c r="W4" s="32" t="s">
        <v>500</v>
      </c>
      <c r="X4" s="32" t="s">
        <v>559</v>
      </c>
      <c r="Y4" s="32">
        <v>0</v>
      </c>
      <c r="Z4" s="32" t="s">
        <v>52</v>
      </c>
      <c r="AA4" s="32" t="s">
        <v>60</v>
      </c>
      <c r="AB4" s="32" t="s">
        <v>88</v>
      </c>
      <c r="AC4" s="32" t="s">
        <v>130</v>
      </c>
    </row>
    <row r="5" spans="1:30" s="17" customFormat="1" x14ac:dyDescent="0.25">
      <c r="A5" s="16" t="s">
        <v>498</v>
      </c>
      <c r="B5" s="16" t="s">
        <v>126</v>
      </c>
      <c r="C5" s="16" t="s">
        <v>127</v>
      </c>
      <c r="D5" s="16" t="s">
        <v>213</v>
      </c>
      <c r="E5" s="16" t="s">
        <v>214</v>
      </c>
      <c r="F5" s="16">
        <v>17</v>
      </c>
      <c r="G5" s="16" t="s">
        <v>41</v>
      </c>
      <c r="I5" s="16">
        <v>120</v>
      </c>
      <c r="J5" s="16">
        <v>810</v>
      </c>
      <c r="K5" s="16" t="s">
        <v>215</v>
      </c>
      <c r="L5" s="16" t="s">
        <v>46</v>
      </c>
      <c r="M5" s="18">
        <v>515367</v>
      </c>
      <c r="N5" s="21">
        <v>0</v>
      </c>
      <c r="O5" s="21">
        <v>1950927</v>
      </c>
      <c r="P5" s="21">
        <v>21</v>
      </c>
      <c r="Q5" s="21" t="s">
        <v>47</v>
      </c>
      <c r="R5" s="21" t="s">
        <v>216</v>
      </c>
      <c r="S5" s="21">
        <v>2</v>
      </c>
      <c r="T5" s="16" t="s">
        <v>499</v>
      </c>
      <c r="V5" s="16">
        <v>16671</v>
      </c>
      <c r="W5" s="16" t="s">
        <v>502</v>
      </c>
      <c r="X5" s="16" t="s">
        <v>560</v>
      </c>
      <c r="Y5" s="16">
        <v>0</v>
      </c>
      <c r="Z5" s="16" t="s">
        <v>52</v>
      </c>
      <c r="AA5" s="16" t="s">
        <v>53</v>
      </c>
      <c r="AB5" s="16" t="s">
        <v>54</v>
      </c>
      <c r="AC5" s="16" t="s">
        <v>130</v>
      </c>
    </row>
    <row r="6" spans="1:30" s="17" customFormat="1" x14ac:dyDescent="0.25">
      <c r="A6" s="16" t="s">
        <v>498</v>
      </c>
      <c r="B6" s="16" t="s">
        <v>126</v>
      </c>
      <c r="C6" s="16" t="s">
        <v>127</v>
      </c>
      <c r="D6" s="16" t="s">
        <v>213</v>
      </c>
      <c r="E6" s="16" t="s">
        <v>214</v>
      </c>
      <c r="F6" s="16">
        <v>17</v>
      </c>
      <c r="G6" s="16" t="s">
        <v>41</v>
      </c>
      <c r="I6" s="16">
        <v>120</v>
      </c>
      <c r="J6" s="16">
        <v>815</v>
      </c>
      <c r="K6" s="16" t="s">
        <v>215</v>
      </c>
      <c r="L6" s="16" t="s">
        <v>46</v>
      </c>
      <c r="M6" s="18">
        <v>66100153</v>
      </c>
      <c r="N6" s="21">
        <v>0</v>
      </c>
      <c r="O6" s="21">
        <v>1950942</v>
      </c>
      <c r="P6" s="21">
        <v>21</v>
      </c>
      <c r="Q6" s="21" t="s">
        <v>47</v>
      </c>
      <c r="R6" s="21" t="s">
        <v>216</v>
      </c>
      <c r="S6" s="21">
        <v>2</v>
      </c>
      <c r="T6" s="16" t="s">
        <v>499</v>
      </c>
      <c r="V6" s="16">
        <v>16686</v>
      </c>
      <c r="W6" s="16" t="s">
        <v>102</v>
      </c>
      <c r="X6" s="16" t="s">
        <v>561</v>
      </c>
      <c r="Y6" s="16">
        <v>0</v>
      </c>
      <c r="Z6" s="16" t="s">
        <v>52</v>
      </c>
      <c r="AA6" s="16" t="s">
        <v>53</v>
      </c>
      <c r="AB6" s="16" t="s">
        <v>54</v>
      </c>
      <c r="AC6" s="16" t="s">
        <v>130</v>
      </c>
    </row>
    <row r="7" spans="1:30" s="25" customFormat="1" x14ac:dyDescent="0.25">
      <c r="A7" s="23" t="s">
        <v>498</v>
      </c>
      <c r="B7" s="23" t="s">
        <v>126</v>
      </c>
      <c r="C7" s="23" t="s">
        <v>127</v>
      </c>
      <c r="D7" s="23" t="s">
        <v>213</v>
      </c>
      <c r="E7" s="23" t="s">
        <v>214</v>
      </c>
      <c r="F7" s="23">
        <v>17</v>
      </c>
      <c r="G7" s="23" t="s">
        <v>41</v>
      </c>
      <c r="I7" s="23">
        <v>128</v>
      </c>
      <c r="J7" s="23">
        <v>2169</v>
      </c>
      <c r="K7" s="23" t="s">
        <v>215</v>
      </c>
      <c r="L7" s="23" t="s">
        <v>95</v>
      </c>
      <c r="M7" s="24">
        <v>103350272</v>
      </c>
      <c r="N7" s="23">
        <v>0</v>
      </c>
      <c r="O7" s="23">
        <v>1950937</v>
      </c>
      <c r="P7" s="23">
        <v>72</v>
      </c>
      <c r="Q7" s="23" t="s">
        <v>47</v>
      </c>
      <c r="R7" s="23" t="s">
        <v>258</v>
      </c>
      <c r="S7" s="23">
        <v>2</v>
      </c>
      <c r="T7" s="23" t="s">
        <v>499</v>
      </c>
      <c r="V7" s="23">
        <v>16681</v>
      </c>
      <c r="W7" s="23" t="s">
        <v>508</v>
      </c>
      <c r="X7" s="23" t="s">
        <v>564</v>
      </c>
      <c r="Y7" s="23">
        <v>0</v>
      </c>
      <c r="Z7" s="23" t="s">
        <v>52</v>
      </c>
      <c r="AA7" s="23" t="s">
        <v>53</v>
      </c>
      <c r="AB7" s="23" t="s">
        <v>100</v>
      </c>
      <c r="AC7" s="23" t="s">
        <v>130</v>
      </c>
    </row>
    <row r="8" spans="1:30" s="17" customFormat="1" x14ac:dyDescent="0.25">
      <c r="A8" s="16" t="s">
        <v>498</v>
      </c>
      <c r="B8" s="16" t="s">
        <v>126</v>
      </c>
      <c r="C8" s="16" t="s">
        <v>127</v>
      </c>
      <c r="D8" s="16" t="s">
        <v>213</v>
      </c>
      <c r="E8" s="16" t="s">
        <v>214</v>
      </c>
      <c r="F8" s="16">
        <v>17</v>
      </c>
      <c r="G8" s="16" t="s">
        <v>41</v>
      </c>
      <c r="I8" s="16">
        <v>120</v>
      </c>
      <c r="J8" s="16">
        <v>842</v>
      </c>
      <c r="K8" s="16" t="s">
        <v>215</v>
      </c>
      <c r="L8" s="16" t="s">
        <v>46</v>
      </c>
      <c r="M8" s="18">
        <v>54316774</v>
      </c>
      <c r="N8" s="21">
        <v>0</v>
      </c>
      <c r="O8" s="21">
        <v>1951060</v>
      </c>
      <c r="P8" s="21">
        <v>21</v>
      </c>
      <c r="Q8" s="21" t="s">
        <v>47</v>
      </c>
      <c r="R8" s="21" t="s">
        <v>216</v>
      </c>
      <c r="S8" s="21">
        <v>2</v>
      </c>
      <c r="T8" s="16" t="s">
        <v>505</v>
      </c>
      <c r="V8" s="16">
        <v>16724</v>
      </c>
      <c r="W8" s="16" t="s">
        <v>562</v>
      </c>
      <c r="X8" s="16" t="s">
        <v>563</v>
      </c>
      <c r="Y8" s="16">
        <v>0</v>
      </c>
      <c r="Z8" s="16" t="s">
        <v>52</v>
      </c>
      <c r="AA8" s="16" t="s">
        <v>53</v>
      </c>
      <c r="AB8" s="16" t="s">
        <v>54</v>
      </c>
      <c r="AC8" s="16" t="s">
        <v>130</v>
      </c>
    </row>
    <row r="9" spans="1:30" x14ac:dyDescent="0.25">
      <c r="A9" s="21" t="s">
        <v>489</v>
      </c>
      <c r="B9" s="21" t="s">
        <v>41</v>
      </c>
      <c r="C9" s="21" t="s">
        <v>42</v>
      </c>
      <c r="D9" s="21" t="s">
        <v>213</v>
      </c>
      <c r="E9" s="21" t="s">
        <v>214</v>
      </c>
      <c r="F9" s="21">
        <v>6</v>
      </c>
      <c r="G9" s="21" t="s">
        <v>41</v>
      </c>
      <c r="I9" s="21">
        <v>189</v>
      </c>
      <c r="J9" s="21">
        <v>3</v>
      </c>
      <c r="K9" s="21" t="s">
        <v>215</v>
      </c>
      <c r="L9" s="21" t="s">
        <v>490</v>
      </c>
      <c r="M9" s="30">
        <v>38204597.600000001</v>
      </c>
      <c r="N9" s="21">
        <v>0</v>
      </c>
      <c r="O9" s="21">
        <v>1949899</v>
      </c>
      <c r="P9" s="21">
        <v>12</v>
      </c>
      <c r="Q9" s="21" t="s">
        <v>223</v>
      </c>
      <c r="R9" s="21" t="s">
        <v>555</v>
      </c>
      <c r="S9" s="21">
        <v>2</v>
      </c>
      <c r="T9" s="21" t="s">
        <v>489</v>
      </c>
      <c r="U9" s="21" t="s">
        <v>556</v>
      </c>
      <c r="V9" s="21">
        <v>16111</v>
      </c>
      <c r="W9" s="21" t="s">
        <v>557</v>
      </c>
      <c r="X9" s="21" t="s">
        <v>558</v>
      </c>
      <c r="Y9" s="21">
        <v>0</v>
      </c>
      <c r="Z9" s="21" t="s">
        <v>495</v>
      </c>
      <c r="AA9" s="21" t="s">
        <v>496</v>
      </c>
      <c r="AB9" s="21" t="s">
        <v>497</v>
      </c>
      <c r="AC9" s="21" t="s">
        <v>55</v>
      </c>
    </row>
    <row r="10" spans="1:30" s="17" customFormat="1" x14ac:dyDescent="0.25">
      <c r="A10" s="16" t="s">
        <v>480</v>
      </c>
      <c r="B10" s="16" t="s">
        <v>41</v>
      </c>
      <c r="C10" s="16" t="s">
        <v>42</v>
      </c>
      <c r="D10" s="16" t="s">
        <v>213</v>
      </c>
      <c r="E10" s="16" t="s">
        <v>214</v>
      </c>
      <c r="F10" s="16">
        <v>17</v>
      </c>
      <c r="G10" s="16" t="s">
        <v>41</v>
      </c>
      <c r="I10" s="16">
        <v>120</v>
      </c>
      <c r="J10" s="16">
        <v>2</v>
      </c>
      <c r="K10" s="16" t="s">
        <v>215</v>
      </c>
      <c r="L10" s="16" t="s">
        <v>46</v>
      </c>
      <c r="M10" s="18">
        <v>5060254</v>
      </c>
      <c r="N10" s="21">
        <v>0</v>
      </c>
      <c r="O10" s="21">
        <v>1949184</v>
      </c>
      <c r="P10" s="21">
        <v>21</v>
      </c>
      <c r="Q10" s="21" t="s">
        <v>47</v>
      </c>
      <c r="R10" s="21" t="s">
        <v>216</v>
      </c>
      <c r="S10" s="21">
        <v>2</v>
      </c>
      <c r="T10" s="16" t="s">
        <v>480</v>
      </c>
      <c r="U10" s="16" t="s">
        <v>548</v>
      </c>
      <c r="V10" s="16">
        <v>15770</v>
      </c>
      <c r="W10" s="16" t="s">
        <v>71</v>
      </c>
      <c r="X10" s="16" t="s">
        <v>549</v>
      </c>
      <c r="Y10" s="16">
        <v>0</v>
      </c>
      <c r="Z10" s="16" t="s">
        <v>52</v>
      </c>
      <c r="AA10" s="16" t="s">
        <v>53</v>
      </c>
      <c r="AB10" s="16" t="s">
        <v>54</v>
      </c>
      <c r="AC10" s="16" t="s">
        <v>55</v>
      </c>
    </row>
    <row r="11" spans="1:30" s="17" customFormat="1" x14ac:dyDescent="0.25">
      <c r="A11" s="16" t="s">
        <v>480</v>
      </c>
      <c r="B11" s="16" t="s">
        <v>41</v>
      </c>
      <c r="C11" s="16" t="s">
        <v>42</v>
      </c>
      <c r="D11" s="16" t="s">
        <v>213</v>
      </c>
      <c r="E11" s="16" t="s">
        <v>214</v>
      </c>
      <c r="F11" s="16">
        <v>17</v>
      </c>
      <c r="G11" s="16" t="s">
        <v>41</v>
      </c>
      <c r="I11" s="16">
        <v>120</v>
      </c>
      <c r="J11" s="16">
        <v>4</v>
      </c>
      <c r="K11" s="16" t="s">
        <v>215</v>
      </c>
      <c r="L11" s="16" t="s">
        <v>46</v>
      </c>
      <c r="M11" s="18">
        <v>2505066</v>
      </c>
      <c r="N11" s="21">
        <v>0</v>
      </c>
      <c r="O11" s="21">
        <v>1949145</v>
      </c>
      <c r="P11" s="21">
        <v>21</v>
      </c>
      <c r="Q11" s="21" t="s">
        <v>47</v>
      </c>
      <c r="R11" s="21" t="s">
        <v>216</v>
      </c>
      <c r="S11" s="21">
        <v>2</v>
      </c>
      <c r="T11" s="16" t="s">
        <v>480</v>
      </c>
      <c r="U11" s="16" t="s">
        <v>550</v>
      </c>
      <c r="V11" s="16">
        <v>15731</v>
      </c>
      <c r="W11" s="16" t="s">
        <v>482</v>
      </c>
      <c r="X11" s="16" t="s">
        <v>551</v>
      </c>
      <c r="Y11" s="16">
        <v>0</v>
      </c>
      <c r="Z11" s="16" t="s">
        <v>52</v>
      </c>
      <c r="AA11" s="16" t="s">
        <v>53</v>
      </c>
      <c r="AB11" s="16" t="s">
        <v>54</v>
      </c>
      <c r="AC11" s="16" t="s">
        <v>55</v>
      </c>
    </row>
    <row r="12" spans="1:30" s="17" customFormat="1" x14ac:dyDescent="0.25">
      <c r="A12" s="16" t="s">
        <v>480</v>
      </c>
      <c r="B12" s="16" t="s">
        <v>41</v>
      </c>
      <c r="C12" s="16" t="s">
        <v>42</v>
      </c>
      <c r="D12" s="16" t="s">
        <v>213</v>
      </c>
      <c r="E12" s="16" t="s">
        <v>214</v>
      </c>
      <c r="F12" s="16">
        <v>17</v>
      </c>
      <c r="G12" s="16" t="s">
        <v>41</v>
      </c>
      <c r="I12" s="16">
        <v>120</v>
      </c>
      <c r="J12" s="16">
        <v>5</v>
      </c>
      <c r="K12" s="16" t="s">
        <v>215</v>
      </c>
      <c r="L12" s="16" t="s">
        <v>46</v>
      </c>
      <c r="M12" s="18">
        <v>27911311</v>
      </c>
      <c r="N12" s="21">
        <v>0</v>
      </c>
      <c r="O12" s="21">
        <v>1949161</v>
      </c>
      <c r="P12" s="21">
        <v>21</v>
      </c>
      <c r="Q12" s="21" t="s">
        <v>47</v>
      </c>
      <c r="R12" s="21" t="s">
        <v>216</v>
      </c>
      <c r="S12" s="21">
        <v>2</v>
      </c>
      <c r="T12" s="16" t="s">
        <v>480</v>
      </c>
      <c r="U12" s="16" t="s">
        <v>552</v>
      </c>
      <c r="V12" s="16">
        <v>15747</v>
      </c>
      <c r="W12" s="16" t="s">
        <v>553</v>
      </c>
      <c r="X12" s="16" t="s">
        <v>554</v>
      </c>
      <c r="Y12" s="16">
        <v>0</v>
      </c>
      <c r="Z12" s="16" t="s">
        <v>52</v>
      </c>
      <c r="AA12" s="16" t="s">
        <v>53</v>
      </c>
      <c r="AB12" s="16" t="s">
        <v>54</v>
      </c>
      <c r="AC12" s="16" t="s">
        <v>55</v>
      </c>
    </row>
    <row r="13" spans="1:30" s="25" customFormat="1" x14ac:dyDescent="0.25">
      <c r="A13" s="23" t="s">
        <v>472</v>
      </c>
      <c r="B13" s="23" t="s">
        <v>41</v>
      </c>
      <c r="C13" s="23" t="s">
        <v>42</v>
      </c>
      <c r="D13" s="23" t="s">
        <v>213</v>
      </c>
      <c r="E13" s="23" t="s">
        <v>214</v>
      </c>
      <c r="F13" s="23">
        <v>4</v>
      </c>
      <c r="G13" s="23" t="s">
        <v>41</v>
      </c>
      <c r="I13" s="23">
        <v>319</v>
      </c>
      <c r="J13" s="23">
        <v>1</v>
      </c>
      <c r="K13" s="23" t="s">
        <v>215</v>
      </c>
      <c r="L13" s="23" t="s">
        <v>56</v>
      </c>
      <c r="M13" s="24">
        <v>36082576</v>
      </c>
      <c r="N13" s="23">
        <v>0</v>
      </c>
      <c r="O13" s="23">
        <v>1948902</v>
      </c>
      <c r="P13" s="23">
        <v>21</v>
      </c>
      <c r="Q13" s="23" t="s">
        <v>47</v>
      </c>
      <c r="R13" s="23" t="s">
        <v>238</v>
      </c>
      <c r="S13" s="23">
        <v>2</v>
      </c>
      <c r="T13" s="23" t="s">
        <v>472</v>
      </c>
      <c r="U13" s="23" t="s">
        <v>543</v>
      </c>
      <c r="V13" s="23">
        <v>15568</v>
      </c>
      <c r="W13" s="23" t="s">
        <v>474</v>
      </c>
      <c r="X13" s="23" t="s">
        <v>544</v>
      </c>
      <c r="Y13" s="23">
        <v>0</v>
      </c>
      <c r="Z13" s="23" t="s">
        <v>52</v>
      </c>
      <c r="AA13" s="23" t="s">
        <v>60</v>
      </c>
      <c r="AB13" s="23" t="s">
        <v>61</v>
      </c>
      <c r="AC13" s="23" t="s">
        <v>55</v>
      </c>
    </row>
    <row r="14" spans="1:30" s="25" customFormat="1" x14ac:dyDescent="0.25">
      <c r="A14" s="23" t="s">
        <v>472</v>
      </c>
      <c r="B14" s="23" t="s">
        <v>41</v>
      </c>
      <c r="C14" s="23" t="s">
        <v>42</v>
      </c>
      <c r="D14" s="23" t="s">
        <v>213</v>
      </c>
      <c r="E14" s="23" t="s">
        <v>214</v>
      </c>
      <c r="F14" s="23">
        <v>4</v>
      </c>
      <c r="G14" s="23" t="s">
        <v>41</v>
      </c>
      <c r="I14" s="23">
        <v>319</v>
      </c>
      <c r="J14" s="23">
        <v>2</v>
      </c>
      <c r="K14" s="23" t="s">
        <v>215</v>
      </c>
      <c r="L14" s="23" t="s">
        <v>56</v>
      </c>
      <c r="M14" s="24">
        <v>14402413</v>
      </c>
      <c r="N14" s="23">
        <v>0</v>
      </c>
      <c r="O14" s="23">
        <v>1948903</v>
      </c>
      <c r="P14" s="23">
        <v>21</v>
      </c>
      <c r="Q14" s="23" t="s">
        <v>47</v>
      </c>
      <c r="R14" s="23" t="s">
        <v>238</v>
      </c>
      <c r="S14" s="23">
        <v>2</v>
      </c>
      <c r="T14" s="23" t="s">
        <v>472</v>
      </c>
      <c r="U14" s="23" t="s">
        <v>545</v>
      </c>
      <c r="V14" s="23">
        <v>15569</v>
      </c>
      <c r="W14" s="23" t="s">
        <v>477</v>
      </c>
      <c r="X14" s="23" t="s">
        <v>544</v>
      </c>
      <c r="Y14" s="23">
        <v>0</v>
      </c>
      <c r="Z14" s="23" t="s">
        <v>52</v>
      </c>
      <c r="AA14" s="23" t="s">
        <v>60</v>
      </c>
      <c r="AB14" s="23" t="s">
        <v>61</v>
      </c>
      <c r="AC14" s="23" t="s">
        <v>55</v>
      </c>
    </row>
    <row r="15" spans="1:30" s="17" customFormat="1" x14ac:dyDescent="0.25">
      <c r="A15" s="16" t="s">
        <v>472</v>
      </c>
      <c r="B15" s="16" t="s">
        <v>41</v>
      </c>
      <c r="C15" s="16" t="s">
        <v>42</v>
      </c>
      <c r="D15" s="16" t="s">
        <v>213</v>
      </c>
      <c r="E15" s="16" t="s">
        <v>214</v>
      </c>
      <c r="F15" s="16">
        <v>17</v>
      </c>
      <c r="G15" s="16" t="s">
        <v>41</v>
      </c>
      <c r="I15" s="16">
        <v>120</v>
      </c>
      <c r="J15" s="16">
        <v>2</v>
      </c>
      <c r="K15" s="16" t="s">
        <v>215</v>
      </c>
      <c r="L15" s="16" t="s">
        <v>46</v>
      </c>
      <c r="M15" s="18">
        <v>3241825</v>
      </c>
      <c r="N15" s="21">
        <v>0</v>
      </c>
      <c r="O15" s="21">
        <v>1948911</v>
      </c>
      <c r="P15" s="21">
        <v>21</v>
      </c>
      <c r="Q15" s="21" t="s">
        <v>47</v>
      </c>
      <c r="R15" s="21" t="s">
        <v>216</v>
      </c>
      <c r="S15" s="21">
        <v>2</v>
      </c>
      <c r="T15" s="16" t="s">
        <v>472</v>
      </c>
      <c r="U15" s="16" t="s">
        <v>546</v>
      </c>
      <c r="V15" s="16">
        <v>15577</v>
      </c>
      <c r="W15" s="16" t="s">
        <v>119</v>
      </c>
      <c r="X15" s="16" t="s">
        <v>547</v>
      </c>
      <c r="Y15" s="16">
        <v>0</v>
      </c>
      <c r="Z15" s="16" t="s">
        <v>52</v>
      </c>
      <c r="AA15" s="16" t="s">
        <v>53</v>
      </c>
      <c r="AB15" s="16" t="s">
        <v>54</v>
      </c>
      <c r="AC15" s="16" t="s">
        <v>55</v>
      </c>
    </row>
    <row r="16" spans="1:30" s="33" customFormat="1" x14ac:dyDescent="0.25">
      <c r="A16" s="32" t="s">
        <v>460</v>
      </c>
      <c r="B16" s="32" t="s">
        <v>41</v>
      </c>
      <c r="C16" s="32" t="s">
        <v>42</v>
      </c>
      <c r="D16" s="32" t="s">
        <v>213</v>
      </c>
      <c r="E16" s="32" t="s">
        <v>214</v>
      </c>
      <c r="F16" s="32">
        <v>4</v>
      </c>
      <c r="G16" s="32" t="s">
        <v>41</v>
      </c>
      <c r="I16" s="32">
        <v>375</v>
      </c>
      <c r="J16" s="32">
        <v>2</v>
      </c>
      <c r="K16" s="32" t="s">
        <v>215</v>
      </c>
      <c r="L16" s="32" t="s">
        <v>82</v>
      </c>
      <c r="M16" s="34">
        <v>17504535</v>
      </c>
      <c r="N16" s="23">
        <v>0</v>
      </c>
      <c r="O16" s="23">
        <v>1946879</v>
      </c>
      <c r="P16" s="23">
        <v>2</v>
      </c>
      <c r="Q16" s="23" t="s">
        <v>47</v>
      </c>
      <c r="R16" s="23" t="s">
        <v>248</v>
      </c>
      <c r="S16" s="23">
        <v>2</v>
      </c>
      <c r="T16" s="32" t="s">
        <v>461</v>
      </c>
      <c r="U16" s="32" t="s">
        <v>537</v>
      </c>
      <c r="V16" s="32">
        <v>14100</v>
      </c>
      <c r="W16" s="32" t="s">
        <v>128</v>
      </c>
      <c r="X16" s="32" t="s">
        <v>285</v>
      </c>
      <c r="Y16" s="32">
        <v>0</v>
      </c>
      <c r="Z16" s="32" t="s">
        <v>52</v>
      </c>
      <c r="AA16" s="32" t="s">
        <v>60</v>
      </c>
      <c r="AB16" s="32" t="s">
        <v>88</v>
      </c>
      <c r="AC16" s="32" t="s">
        <v>55</v>
      </c>
    </row>
    <row r="17" spans="1:29" hidden="1" x14ac:dyDescent="0.25">
      <c r="A17" s="21" t="s">
        <v>453</v>
      </c>
      <c r="B17" s="21" t="s">
        <v>41</v>
      </c>
      <c r="C17" s="21" t="s">
        <v>42</v>
      </c>
      <c r="D17" s="21" t="s">
        <v>213</v>
      </c>
      <c r="E17" s="21" t="s">
        <v>214</v>
      </c>
      <c r="F17" s="21">
        <v>4</v>
      </c>
      <c r="G17" s="21" t="s">
        <v>41</v>
      </c>
      <c r="I17" s="21">
        <v>319</v>
      </c>
      <c r="J17" s="21">
        <v>1</v>
      </c>
      <c r="K17" s="21" t="s">
        <v>215</v>
      </c>
      <c r="L17" s="21" t="s">
        <v>56</v>
      </c>
      <c r="M17" s="21">
        <v>16119682.25</v>
      </c>
      <c r="N17" s="21">
        <v>0</v>
      </c>
      <c r="O17" s="21">
        <v>1941479</v>
      </c>
      <c r="P17" s="21">
        <v>21</v>
      </c>
      <c r="Q17" s="21" t="s">
        <v>47</v>
      </c>
      <c r="R17" s="21" t="s">
        <v>238</v>
      </c>
      <c r="S17" s="21">
        <v>2</v>
      </c>
      <c r="T17" s="21" t="s">
        <v>453</v>
      </c>
      <c r="U17" s="21" t="s">
        <v>266</v>
      </c>
      <c r="V17" s="21">
        <v>9446</v>
      </c>
      <c r="W17" s="21" t="s">
        <v>267</v>
      </c>
      <c r="X17" s="21" t="s">
        <v>268</v>
      </c>
      <c r="Y17" s="21">
        <v>0</v>
      </c>
      <c r="Z17" s="21" t="s">
        <v>52</v>
      </c>
      <c r="AA17" s="21" t="s">
        <v>60</v>
      </c>
      <c r="AB17" s="21" t="s">
        <v>61</v>
      </c>
      <c r="AC17" s="21" t="s">
        <v>55</v>
      </c>
    </row>
    <row r="18" spans="1:29" hidden="1" x14ac:dyDescent="0.25">
      <c r="A18" s="21" t="s">
        <v>451</v>
      </c>
      <c r="B18" s="21" t="s">
        <v>41</v>
      </c>
      <c r="C18" s="21" t="s">
        <v>42</v>
      </c>
      <c r="D18" s="21" t="s">
        <v>213</v>
      </c>
      <c r="E18" s="21" t="s">
        <v>214</v>
      </c>
      <c r="F18" s="21">
        <v>17</v>
      </c>
      <c r="G18" s="21" t="s">
        <v>41</v>
      </c>
      <c r="I18" s="21">
        <v>120</v>
      </c>
      <c r="J18" s="21">
        <v>2</v>
      </c>
      <c r="K18" s="21" t="s">
        <v>215</v>
      </c>
      <c r="L18" s="21" t="s">
        <v>46</v>
      </c>
      <c r="M18" s="21">
        <v>53592322</v>
      </c>
      <c r="N18" s="21">
        <v>0</v>
      </c>
      <c r="O18" s="21">
        <v>1940952</v>
      </c>
      <c r="P18" s="21">
        <v>21</v>
      </c>
      <c r="Q18" s="21" t="s">
        <v>47</v>
      </c>
      <c r="R18" s="21" t="s">
        <v>216</v>
      </c>
      <c r="S18" s="21">
        <v>2</v>
      </c>
      <c r="T18" s="21" t="s">
        <v>452</v>
      </c>
      <c r="U18" s="21" t="s">
        <v>264</v>
      </c>
      <c r="V18" s="21">
        <v>8999</v>
      </c>
      <c r="W18" s="21" t="s">
        <v>265</v>
      </c>
      <c r="X18" s="21" t="s">
        <v>109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450</v>
      </c>
      <c r="B19" s="21" t="s">
        <v>41</v>
      </c>
      <c r="C19" s="21" t="s">
        <v>42</v>
      </c>
      <c r="D19" s="21" t="s">
        <v>213</v>
      </c>
      <c r="E19" s="21" t="s">
        <v>214</v>
      </c>
      <c r="F19" s="21">
        <v>17</v>
      </c>
      <c r="G19" s="21" t="s">
        <v>41</v>
      </c>
      <c r="I19" s="21">
        <v>120</v>
      </c>
      <c r="J19" s="21">
        <v>3</v>
      </c>
      <c r="K19" s="21" t="s">
        <v>215</v>
      </c>
      <c r="L19" s="21" t="s">
        <v>46</v>
      </c>
      <c r="M19" s="21">
        <v>3559550</v>
      </c>
      <c r="N19" s="21">
        <v>0</v>
      </c>
      <c r="O19" s="21">
        <v>1940708</v>
      </c>
      <c r="P19" s="21">
        <v>21</v>
      </c>
      <c r="Q19" s="21" t="s">
        <v>47</v>
      </c>
      <c r="R19" s="21" t="s">
        <v>216</v>
      </c>
      <c r="S19" s="21">
        <v>2</v>
      </c>
      <c r="T19" s="21" t="s">
        <v>450</v>
      </c>
      <c r="U19" s="21" t="s">
        <v>261</v>
      </c>
      <c r="V19" s="21">
        <v>8786</v>
      </c>
      <c r="W19" s="21" t="s">
        <v>262</v>
      </c>
      <c r="X19" s="21" t="s">
        <v>263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533</v>
      </c>
      <c r="B20" s="21" t="s">
        <v>41</v>
      </c>
      <c r="C20" s="21" t="s">
        <v>42</v>
      </c>
      <c r="D20" s="21" t="s">
        <v>213</v>
      </c>
      <c r="E20" s="21" t="s">
        <v>214</v>
      </c>
      <c r="F20" s="21">
        <v>3</v>
      </c>
      <c r="G20" s="21" t="s">
        <v>41</v>
      </c>
      <c r="I20" s="21">
        <v>59</v>
      </c>
      <c r="J20" s="21">
        <v>1</v>
      </c>
      <c r="K20" s="21" t="s">
        <v>215</v>
      </c>
      <c r="L20" s="21" t="s">
        <v>222</v>
      </c>
      <c r="M20" s="21">
        <v>943</v>
      </c>
      <c r="N20" s="21">
        <v>0</v>
      </c>
      <c r="O20" s="21">
        <v>1946267</v>
      </c>
      <c r="P20" s="21">
        <v>62</v>
      </c>
      <c r="Q20" s="21" t="s">
        <v>223</v>
      </c>
      <c r="R20" s="21" t="s">
        <v>224</v>
      </c>
      <c r="S20" s="21">
        <v>2</v>
      </c>
      <c r="T20" s="21" t="s">
        <v>460</v>
      </c>
      <c r="U20" s="21" t="s">
        <v>534</v>
      </c>
      <c r="V20" s="21">
        <v>13579</v>
      </c>
      <c r="W20" s="21" t="s">
        <v>283</v>
      </c>
      <c r="X20" s="21" t="s">
        <v>284</v>
      </c>
      <c r="Y20" s="21">
        <v>0</v>
      </c>
      <c r="Z20" s="21" t="s">
        <v>148</v>
      </c>
      <c r="AA20" s="21" t="s">
        <v>149</v>
      </c>
      <c r="AB20" s="21" t="s">
        <v>228</v>
      </c>
      <c r="AC20" s="21" t="s">
        <v>55</v>
      </c>
    </row>
    <row r="21" spans="1:29" hidden="1" x14ac:dyDescent="0.25">
      <c r="A21" s="21" t="s">
        <v>533</v>
      </c>
      <c r="B21" s="21" t="s">
        <v>41</v>
      </c>
      <c r="C21" s="21" t="s">
        <v>42</v>
      </c>
      <c r="D21" s="21" t="s">
        <v>213</v>
      </c>
      <c r="E21" s="21" t="s">
        <v>214</v>
      </c>
      <c r="F21" s="21">
        <v>3</v>
      </c>
      <c r="G21" s="21" t="s">
        <v>41</v>
      </c>
      <c r="I21" s="21">
        <v>59</v>
      </c>
      <c r="J21" s="21">
        <v>2</v>
      </c>
      <c r="K21" s="21" t="s">
        <v>215</v>
      </c>
      <c r="L21" s="21" t="s">
        <v>222</v>
      </c>
      <c r="M21" s="21">
        <v>943</v>
      </c>
      <c r="N21" s="21">
        <v>0</v>
      </c>
      <c r="O21" s="21">
        <v>1946268</v>
      </c>
      <c r="P21" s="21">
        <v>62</v>
      </c>
      <c r="Q21" s="21" t="s">
        <v>223</v>
      </c>
      <c r="R21" s="21" t="s">
        <v>224</v>
      </c>
      <c r="S21" s="21">
        <v>2</v>
      </c>
      <c r="T21" s="21" t="s">
        <v>460</v>
      </c>
      <c r="U21" s="21" t="s">
        <v>535</v>
      </c>
      <c r="V21" s="21">
        <v>13580</v>
      </c>
      <c r="W21" s="21" t="s">
        <v>283</v>
      </c>
      <c r="X21" s="21" t="s">
        <v>284</v>
      </c>
      <c r="Y21" s="21">
        <v>0</v>
      </c>
      <c r="Z21" s="21" t="s">
        <v>148</v>
      </c>
      <c r="AA21" s="21" t="s">
        <v>149</v>
      </c>
      <c r="AB21" s="21" t="s">
        <v>228</v>
      </c>
      <c r="AC21" s="21" t="s">
        <v>55</v>
      </c>
    </row>
    <row r="22" spans="1:29" hidden="1" x14ac:dyDescent="0.25">
      <c r="A22" s="21" t="s">
        <v>533</v>
      </c>
      <c r="B22" s="21" t="s">
        <v>41</v>
      </c>
      <c r="C22" s="21" t="s">
        <v>42</v>
      </c>
      <c r="D22" s="21" t="s">
        <v>213</v>
      </c>
      <c r="E22" s="21" t="s">
        <v>214</v>
      </c>
      <c r="F22" s="21">
        <v>3</v>
      </c>
      <c r="G22" s="21" t="s">
        <v>41</v>
      </c>
      <c r="I22" s="21">
        <v>59</v>
      </c>
      <c r="J22" s="21">
        <v>3</v>
      </c>
      <c r="K22" s="21" t="s">
        <v>215</v>
      </c>
      <c r="L22" s="21" t="s">
        <v>222</v>
      </c>
      <c r="M22" s="21">
        <v>943</v>
      </c>
      <c r="N22" s="21">
        <v>0</v>
      </c>
      <c r="O22" s="21">
        <v>1946269</v>
      </c>
      <c r="P22" s="21">
        <v>62</v>
      </c>
      <c r="Q22" s="21" t="s">
        <v>223</v>
      </c>
      <c r="R22" s="21" t="s">
        <v>224</v>
      </c>
      <c r="S22" s="21">
        <v>2</v>
      </c>
      <c r="T22" s="21" t="s">
        <v>460</v>
      </c>
      <c r="U22" s="21" t="s">
        <v>536</v>
      </c>
      <c r="V22" s="21">
        <v>13581</v>
      </c>
      <c r="W22" s="21" t="s">
        <v>283</v>
      </c>
      <c r="X22" s="21" t="s">
        <v>284</v>
      </c>
      <c r="Y22" s="21">
        <v>0</v>
      </c>
      <c r="Z22" s="21" t="s">
        <v>148</v>
      </c>
      <c r="AA22" s="21" t="s">
        <v>149</v>
      </c>
      <c r="AB22" s="21" t="s">
        <v>228</v>
      </c>
      <c r="AC22" s="21" t="s">
        <v>55</v>
      </c>
    </row>
    <row r="23" spans="1:29" hidden="1" x14ac:dyDescent="0.25">
      <c r="A23" s="21" t="s">
        <v>460</v>
      </c>
      <c r="B23" s="21" t="s">
        <v>41</v>
      </c>
      <c r="C23" s="21" t="s">
        <v>42</v>
      </c>
      <c r="D23" s="21" t="s">
        <v>213</v>
      </c>
      <c r="E23" s="21" t="s">
        <v>214</v>
      </c>
      <c r="F23" s="21">
        <v>17</v>
      </c>
      <c r="G23" s="21" t="s">
        <v>41</v>
      </c>
      <c r="I23" s="21">
        <v>128</v>
      </c>
      <c r="J23" s="21">
        <v>1</v>
      </c>
      <c r="K23" s="21" t="s">
        <v>215</v>
      </c>
      <c r="L23" s="21" t="s">
        <v>95</v>
      </c>
      <c r="M23" s="21">
        <v>103350272</v>
      </c>
      <c r="N23" s="21">
        <v>0</v>
      </c>
      <c r="O23" s="21">
        <v>1946884</v>
      </c>
      <c r="P23" s="21">
        <v>72</v>
      </c>
      <c r="Q23" s="21" t="s">
        <v>47</v>
      </c>
      <c r="R23" s="21" t="s">
        <v>258</v>
      </c>
      <c r="S23" s="21">
        <v>2</v>
      </c>
      <c r="T23" s="21" t="s">
        <v>460</v>
      </c>
      <c r="U23" s="21" t="s">
        <v>538</v>
      </c>
      <c r="V23" s="21">
        <v>14105</v>
      </c>
      <c r="W23" s="21" t="s">
        <v>131</v>
      </c>
      <c r="X23" s="21" t="s">
        <v>286</v>
      </c>
      <c r="Y23" s="21">
        <v>0</v>
      </c>
      <c r="Z23" s="21" t="s">
        <v>52</v>
      </c>
      <c r="AA23" s="21" t="s">
        <v>53</v>
      </c>
      <c r="AB23" s="21" t="s">
        <v>100</v>
      </c>
      <c r="AC23" s="21" t="s">
        <v>55</v>
      </c>
    </row>
    <row r="24" spans="1:29" hidden="1" x14ac:dyDescent="0.25">
      <c r="A24" s="21" t="s">
        <v>457</v>
      </c>
      <c r="B24" s="21" t="s">
        <v>41</v>
      </c>
      <c r="C24" s="21" t="s">
        <v>42</v>
      </c>
      <c r="D24" s="21" t="s">
        <v>213</v>
      </c>
      <c r="E24" s="21" t="s">
        <v>214</v>
      </c>
      <c r="F24" s="21">
        <v>17</v>
      </c>
      <c r="G24" s="21" t="s">
        <v>41</v>
      </c>
      <c r="I24" s="21">
        <v>120</v>
      </c>
      <c r="J24" s="21">
        <v>3</v>
      </c>
      <c r="K24" s="21" t="s">
        <v>215</v>
      </c>
      <c r="L24" s="21" t="s">
        <v>46</v>
      </c>
      <c r="M24" s="21">
        <v>31545340</v>
      </c>
      <c r="N24" s="21">
        <v>0</v>
      </c>
      <c r="O24" s="21">
        <v>1946188</v>
      </c>
      <c r="P24" s="21">
        <v>21</v>
      </c>
      <c r="Q24" s="21" t="s">
        <v>47</v>
      </c>
      <c r="R24" s="21" t="s">
        <v>216</v>
      </c>
      <c r="S24" s="21">
        <v>2</v>
      </c>
      <c r="T24" s="21" t="s">
        <v>457</v>
      </c>
      <c r="U24" s="21" t="s">
        <v>531</v>
      </c>
      <c r="V24" s="21">
        <v>13480</v>
      </c>
      <c r="W24" s="21" t="s">
        <v>102</v>
      </c>
      <c r="X24" s="21" t="s">
        <v>281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457</v>
      </c>
      <c r="B25" s="21" t="s">
        <v>41</v>
      </c>
      <c r="C25" s="21" t="s">
        <v>42</v>
      </c>
      <c r="D25" s="21" t="s">
        <v>213</v>
      </c>
      <c r="E25" s="21" t="s">
        <v>214</v>
      </c>
      <c r="F25" s="21">
        <v>17</v>
      </c>
      <c r="G25" s="21" t="s">
        <v>41</v>
      </c>
      <c r="I25" s="21">
        <v>120</v>
      </c>
      <c r="J25" s="21">
        <v>15</v>
      </c>
      <c r="K25" s="21" t="s">
        <v>215</v>
      </c>
      <c r="L25" s="21" t="s">
        <v>46</v>
      </c>
      <c r="M25" s="21">
        <v>515367</v>
      </c>
      <c r="N25" s="21">
        <v>0</v>
      </c>
      <c r="O25" s="21">
        <v>1946201</v>
      </c>
      <c r="P25" s="21">
        <v>21</v>
      </c>
      <c r="Q25" s="21" t="s">
        <v>47</v>
      </c>
      <c r="R25" s="21" t="s">
        <v>216</v>
      </c>
      <c r="S25" s="21">
        <v>2</v>
      </c>
      <c r="T25" s="21" t="s">
        <v>457</v>
      </c>
      <c r="U25" s="21" t="s">
        <v>532</v>
      </c>
      <c r="V25" s="21">
        <v>13493</v>
      </c>
      <c r="W25" s="21" t="s">
        <v>207</v>
      </c>
      <c r="X25" s="21" t="s">
        <v>282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455</v>
      </c>
      <c r="B26" s="21" t="s">
        <v>41</v>
      </c>
      <c r="C26" s="21" t="s">
        <v>42</v>
      </c>
      <c r="D26" s="21" t="s">
        <v>213</v>
      </c>
      <c r="E26" s="21" t="s">
        <v>214</v>
      </c>
      <c r="F26" s="21">
        <v>17</v>
      </c>
      <c r="G26" s="21" t="s">
        <v>41</v>
      </c>
      <c r="I26" s="21">
        <v>120</v>
      </c>
      <c r="J26" s="21">
        <v>5</v>
      </c>
      <c r="K26" s="21" t="s">
        <v>215</v>
      </c>
      <c r="L26" s="21" t="s">
        <v>46</v>
      </c>
      <c r="M26" s="21">
        <v>13901162</v>
      </c>
      <c r="N26" s="21">
        <v>0</v>
      </c>
      <c r="O26" s="21">
        <v>1945968</v>
      </c>
      <c r="P26" s="21">
        <v>21</v>
      </c>
      <c r="Q26" s="21" t="s">
        <v>47</v>
      </c>
      <c r="R26" s="21" t="s">
        <v>216</v>
      </c>
      <c r="S26" s="21">
        <v>2</v>
      </c>
      <c r="T26" s="21" t="s">
        <v>455</v>
      </c>
      <c r="U26" s="21" t="s">
        <v>530</v>
      </c>
      <c r="V26" s="21">
        <v>13329</v>
      </c>
      <c r="W26" s="21" t="s">
        <v>279</v>
      </c>
      <c r="X26" s="21" t="s">
        <v>280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448</v>
      </c>
      <c r="B27" s="21" t="s">
        <v>41</v>
      </c>
      <c r="C27" s="21" t="s">
        <v>42</v>
      </c>
      <c r="D27" s="21" t="s">
        <v>213</v>
      </c>
      <c r="E27" s="21" t="s">
        <v>214</v>
      </c>
      <c r="F27" s="21">
        <v>4</v>
      </c>
      <c r="G27" s="21" t="s">
        <v>41</v>
      </c>
      <c r="I27" s="21">
        <v>375</v>
      </c>
      <c r="J27" s="21">
        <v>2</v>
      </c>
      <c r="K27" s="21" t="s">
        <v>215</v>
      </c>
      <c r="L27" s="21" t="s">
        <v>82</v>
      </c>
      <c r="M27" s="21">
        <v>17504535</v>
      </c>
      <c r="N27" s="21">
        <v>0</v>
      </c>
      <c r="O27" s="21">
        <v>1940259</v>
      </c>
      <c r="P27" s="21">
        <v>2</v>
      </c>
      <c r="Q27" s="21" t="s">
        <v>47</v>
      </c>
      <c r="R27" s="21" t="s">
        <v>248</v>
      </c>
      <c r="S27" s="21">
        <v>2</v>
      </c>
      <c r="T27" s="21" t="s">
        <v>449</v>
      </c>
      <c r="U27" s="21" t="s">
        <v>249</v>
      </c>
      <c r="V27" s="21">
        <v>8468</v>
      </c>
      <c r="W27" s="21" t="s">
        <v>174</v>
      </c>
      <c r="X27" s="21" t="s">
        <v>250</v>
      </c>
      <c r="Y27" s="21">
        <v>0</v>
      </c>
      <c r="Z27" s="21" t="s">
        <v>52</v>
      </c>
      <c r="AA27" s="21" t="s">
        <v>60</v>
      </c>
      <c r="AB27" s="21" t="s">
        <v>88</v>
      </c>
      <c r="AC27" s="21" t="s">
        <v>55</v>
      </c>
    </row>
    <row r="28" spans="1:29" hidden="1" x14ac:dyDescent="0.25">
      <c r="A28" s="21" t="s">
        <v>448</v>
      </c>
      <c r="B28" s="21" t="s">
        <v>41</v>
      </c>
      <c r="C28" s="21" t="s">
        <v>42</v>
      </c>
      <c r="D28" s="21" t="s">
        <v>213</v>
      </c>
      <c r="E28" s="21" t="s">
        <v>214</v>
      </c>
      <c r="F28" s="21">
        <v>17</v>
      </c>
      <c r="G28" s="21" t="s">
        <v>41</v>
      </c>
      <c r="I28" s="21">
        <v>120</v>
      </c>
      <c r="J28" s="21">
        <v>5</v>
      </c>
      <c r="K28" s="21" t="s">
        <v>215</v>
      </c>
      <c r="L28" s="21" t="s">
        <v>46</v>
      </c>
      <c r="M28" s="21">
        <v>49722850</v>
      </c>
      <c r="N28" s="21">
        <v>0</v>
      </c>
      <c r="O28" s="21">
        <v>1940236</v>
      </c>
      <c r="P28" s="21">
        <v>21</v>
      </c>
      <c r="Q28" s="21" t="s">
        <v>47</v>
      </c>
      <c r="R28" s="21" t="s">
        <v>216</v>
      </c>
      <c r="S28" s="21">
        <v>2</v>
      </c>
      <c r="T28" s="21" t="s">
        <v>449</v>
      </c>
      <c r="U28" s="21" t="s">
        <v>251</v>
      </c>
      <c r="V28" s="21">
        <v>8445</v>
      </c>
      <c r="W28" s="21" t="s">
        <v>252</v>
      </c>
      <c r="X28" s="21" t="s">
        <v>253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448</v>
      </c>
      <c r="B29" s="21" t="s">
        <v>41</v>
      </c>
      <c r="C29" s="21" t="s">
        <v>42</v>
      </c>
      <c r="D29" s="21" t="s">
        <v>213</v>
      </c>
      <c r="E29" s="21" t="s">
        <v>214</v>
      </c>
      <c r="F29" s="21">
        <v>17</v>
      </c>
      <c r="G29" s="21" t="s">
        <v>41</v>
      </c>
      <c r="I29" s="21">
        <v>120</v>
      </c>
      <c r="J29" s="21">
        <v>21</v>
      </c>
      <c r="K29" s="21" t="s">
        <v>215</v>
      </c>
      <c r="L29" s="21" t="s">
        <v>46</v>
      </c>
      <c r="M29" s="21">
        <v>50059730</v>
      </c>
      <c r="N29" s="21">
        <v>0</v>
      </c>
      <c r="O29" s="21">
        <v>1940255</v>
      </c>
      <c r="P29" s="21">
        <v>21</v>
      </c>
      <c r="Q29" s="21" t="s">
        <v>47</v>
      </c>
      <c r="R29" s="21" t="s">
        <v>216</v>
      </c>
      <c r="S29" s="21">
        <v>2</v>
      </c>
      <c r="T29" s="21" t="s">
        <v>449</v>
      </c>
      <c r="U29" s="21" t="s">
        <v>254</v>
      </c>
      <c r="V29" s="21">
        <v>8464</v>
      </c>
      <c r="W29" s="21" t="s">
        <v>102</v>
      </c>
      <c r="X29" s="21" t="s">
        <v>255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448</v>
      </c>
      <c r="B30" s="21" t="s">
        <v>41</v>
      </c>
      <c r="C30" s="21" t="s">
        <v>42</v>
      </c>
      <c r="D30" s="21" t="s">
        <v>213</v>
      </c>
      <c r="E30" s="21" t="s">
        <v>214</v>
      </c>
      <c r="F30" s="21">
        <v>17</v>
      </c>
      <c r="G30" s="21" t="s">
        <v>41</v>
      </c>
      <c r="I30" s="21">
        <v>120</v>
      </c>
      <c r="J30" s="21">
        <v>24</v>
      </c>
      <c r="K30" s="21" t="s">
        <v>215</v>
      </c>
      <c r="L30" s="21" t="s">
        <v>46</v>
      </c>
      <c r="M30" s="21">
        <v>515367</v>
      </c>
      <c r="N30" s="21">
        <v>0</v>
      </c>
      <c r="O30" s="21">
        <v>1940264</v>
      </c>
      <c r="P30" s="21">
        <v>21</v>
      </c>
      <c r="Q30" s="21" t="s">
        <v>47</v>
      </c>
      <c r="R30" s="21" t="s">
        <v>216</v>
      </c>
      <c r="S30" s="21">
        <v>2</v>
      </c>
      <c r="T30" s="21" t="s">
        <v>449</v>
      </c>
      <c r="U30" s="21" t="s">
        <v>256</v>
      </c>
      <c r="V30" s="21">
        <v>8473</v>
      </c>
      <c r="W30" s="21" t="s">
        <v>93</v>
      </c>
      <c r="X30" s="21" t="s">
        <v>257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hidden="1" x14ac:dyDescent="0.25">
      <c r="A31" s="21" t="s">
        <v>448</v>
      </c>
      <c r="B31" s="21" t="s">
        <v>41</v>
      </c>
      <c r="C31" s="21" t="s">
        <v>42</v>
      </c>
      <c r="D31" s="21" t="s">
        <v>213</v>
      </c>
      <c r="E31" s="21" t="s">
        <v>214</v>
      </c>
      <c r="F31" s="21">
        <v>17</v>
      </c>
      <c r="G31" s="21" t="s">
        <v>41</v>
      </c>
      <c r="I31" s="21">
        <v>128</v>
      </c>
      <c r="J31" s="21">
        <v>4</v>
      </c>
      <c r="K31" s="21" t="s">
        <v>215</v>
      </c>
      <c r="L31" s="21" t="s">
        <v>95</v>
      </c>
      <c r="M31" s="21">
        <v>103350272</v>
      </c>
      <c r="N31" s="21">
        <v>0</v>
      </c>
      <c r="O31" s="21">
        <v>1940269</v>
      </c>
      <c r="P31" s="21">
        <v>72</v>
      </c>
      <c r="Q31" s="21" t="s">
        <v>47</v>
      </c>
      <c r="R31" s="21" t="s">
        <v>258</v>
      </c>
      <c r="S31" s="21">
        <v>2</v>
      </c>
      <c r="T31" s="21" t="s">
        <v>449</v>
      </c>
      <c r="U31" s="21" t="s">
        <v>259</v>
      </c>
      <c r="V31" s="21">
        <v>8478</v>
      </c>
      <c r="W31" s="21" t="s">
        <v>98</v>
      </c>
      <c r="X31" s="21" t="s">
        <v>260</v>
      </c>
      <c r="Y31" s="21">
        <v>0</v>
      </c>
      <c r="Z31" s="21" t="s">
        <v>52</v>
      </c>
      <c r="AA31" s="21" t="s">
        <v>53</v>
      </c>
      <c r="AB31" s="21" t="s">
        <v>100</v>
      </c>
      <c r="AC31" s="21" t="s">
        <v>55</v>
      </c>
    </row>
    <row r="32" spans="1:29" hidden="1" x14ac:dyDescent="0.25">
      <c r="A32" s="21" t="s">
        <v>528</v>
      </c>
      <c r="B32" s="21" t="s">
        <v>41</v>
      </c>
      <c r="C32" s="21" t="s">
        <v>42</v>
      </c>
      <c r="D32" s="21" t="s">
        <v>213</v>
      </c>
      <c r="E32" s="21" t="s">
        <v>214</v>
      </c>
      <c r="F32" s="21">
        <v>17</v>
      </c>
      <c r="G32" s="21" t="s">
        <v>41</v>
      </c>
      <c r="I32" s="21">
        <v>120</v>
      </c>
      <c r="J32" s="21">
        <v>3</v>
      </c>
      <c r="K32" s="21" t="s">
        <v>215</v>
      </c>
      <c r="L32" s="21" t="s">
        <v>46</v>
      </c>
      <c r="M32" s="21">
        <v>37716275</v>
      </c>
      <c r="N32" s="21">
        <v>0</v>
      </c>
      <c r="O32" s="21">
        <v>1943712</v>
      </c>
      <c r="P32" s="21">
        <v>21</v>
      </c>
      <c r="Q32" s="21" t="s">
        <v>47</v>
      </c>
      <c r="R32" s="21" t="s">
        <v>216</v>
      </c>
      <c r="S32" s="21">
        <v>2</v>
      </c>
      <c r="T32" s="21" t="s">
        <v>529</v>
      </c>
      <c r="U32" s="21" t="s">
        <v>276</v>
      </c>
      <c r="V32" s="21">
        <v>11444</v>
      </c>
      <c r="W32" s="21" t="s">
        <v>277</v>
      </c>
      <c r="X32" s="21" t="s">
        <v>278</v>
      </c>
      <c r="Y32" s="21">
        <v>0</v>
      </c>
      <c r="Z32" s="21" t="s">
        <v>52</v>
      </c>
      <c r="AA32" s="21" t="s">
        <v>53</v>
      </c>
      <c r="AB32" s="21" t="s">
        <v>54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213</v>
      </c>
      <c r="E33" s="21" t="s">
        <v>214</v>
      </c>
      <c r="F33" s="21">
        <v>4</v>
      </c>
      <c r="G33" s="21" t="s">
        <v>41</v>
      </c>
      <c r="I33" s="21">
        <v>319</v>
      </c>
      <c r="J33" s="21">
        <v>1</v>
      </c>
      <c r="K33" s="21" t="s">
        <v>215</v>
      </c>
      <c r="L33" s="21" t="s">
        <v>56</v>
      </c>
      <c r="M33" s="21">
        <v>25573005</v>
      </c>
      <c r="N33" s="21">
        <v>0</v>
      </c>
      <c r="O33" s="21">
        <v>1943334</v>
      </c>
      <c r="P33" s="21">
        <v>21</v>
      </c>
      <c r="Q33" s="21" t="s">
        <v>47</v>
      </c>
      <c r="R33" s="21" t="s">
        <v>238</v>
      </c>
      <c r="S33" s="21">
        <v>2</v>
      </c>
      <c r="T33" s="21" t="s">
        <v>454</v>
      </c>
      <c r="U33" s="21" t="s">
        <v>269</v>
      </c>
      <c r="V33" s="21">
        <v>11209</v>
      </c>
      <c r="W33" s="21" t="s">
        <v>114</v>
      </c>
      <c r="X33" s="21" t="s">
        <v>270</v>
      </c>
      <c r="Y33" s="21">
        <v>0</v>
      </c>
      <c r="Z33" s="21" t="s">
        <v>52</v>
      </c>
      <c r="AA33" s="21" t="s">
        <v>60</v>
      </c>
      <c r="AB33" s="21" t="s">
        <v>61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213</v>
      </c>
      <c r="E34" s="21" t="s">
        <v>214</v>
      </c>
      <c r="F34" s="21">
        <v>4</v>
      </c>
      <c r="G34" s="21" t="s">
        <v>41</v>
      </c>
      <c r="I34" s="21">
        <v>319</v>
      </c>
      <c r="J34" s="21">
        <v>2</v>
      </c>
      <c r="K34" s="21" t="s">
        <v>215</v>
      </c>
      <c r="L34" s="21" t="s">
        <v>56</v>
      </c>
      <c r="M34" s="21">
        <v>9641005</v>
      </c>
      <c r="N34" s="21">
        <v>0</v>
      </c>
      <c r="O34" s="21">
        <v>1943335</v>
      </c>
      <c r="P34" s="21">
        <v>21</v>
      </c>
      <c r="Q34" s="21" t="s">
        <v>47</v>
      </c>
      <c r="R34" s="21" t="s">
        <v>238</v>
      </c>
      <c r="S34" s="21">
        <v>2</v>
      </c>
      <c r="T34" s="21" t="s">
        <v>454</v>
      </c>
      <c r="U34" s="21" t="s">
        <v>271</v>
      </c>
      <c r="V34" s="21">
        <v>11210</v>
      </c>
      <c r="W34" s="21" t="s">
        <v>117</v>
      </c>
      <c r="X34" s="21" t="s">
        <v>270</v>
      </c>
      <c r="Y34" s="21">
        <v>0</v>
      </c>
      <c r="Z34" s="21" t="s">
        <v>52</v>
      </c>
      <c r="AA34" s="21" t="s">
        <v>60</v>
      </c>
      <c r="AB34" s="21" t="s">
        <v>61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213</v>
      </c>
      <c r="E35" s="21" t="s">
        <v>214</v>
      </c>
      <c r="F35" s="21">
        <v>17</v>
      </c>
      <c r="G35" s="21" t="s">
        <v>41</v>
      </c>
      <c r="I35" s="21">
        <v>120</v>
      </c>
      <c r="J35" s="21">
        <v>2</v>
      </c>
      <c r="K35" s="21" t="s">
        <v>215</v>
      </c>
      <c r="L35" s="21" t="s">
        <v>46</v>
      </c>
      <c r="M35" s="21">
        <v>5555264</v>
      </c>
      <c r="N35" s="21">
        <v>0</v>
      </c>
      <c r="O35" s="21">
        <v>1943328</v>
      </c>
      <c r="P35" s="21">
        <v>21</v>
      </c>
      <c r="Q35" s="21" t="s">
        <v>47</v>
      </c>
      <c r="R35" s="21" t="s">
        <v>216</v>
      </c>
      <c r="S35" s="21">
        <v>2</v>
      </c>
      <c r="T35" s="21" t="s">
        <v>454</v>
      </c>
      <c r="U35" s="21" t="s">
        <v>272</v>
      </c>
      <c r="V35" s="21">
        <v>11203</v>
      </c>
      <c r="W35" s="21" t="s">
        <v>71</v>
      </c>
      <c r="X35" s="21" t="s">
        <v>273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454</v>
      </c>
      <c r="B36" s="21" t="s">
        <v>41</v>
      </c>
      <c r="C36" s="21" t="s">
        <v>42</v>
      </c>
      <c r="D36" s="21" t="s">
        <v>213</v>
      </c>
      <c r="E36" s="21" t="s">
        <v>214</v>
      </c>
      <c r="F36" s="21">
        <v>17</v>
      </c>
      <c r="G36" s="21" t="s">
        <v>41</v>
      </c>
      <c r="I36" s="21">
        <v>120</v>
      </c>
      <c r="J36" s="21">
        <v>3</v>
      </c>
      <c r="K36" s="21" t="s">
        <v>215</v>
      </c>
      <c r="L36" s="21" t="s">
        <v>46</v>
      </c>
      <c r="M36" s="21">
        <v>2568259</v>
      </c>
      <c r="N36" s="21">
        <v>0</v>
      </c>
      <c r="O36" s="21">
        <v>1943529</v>
      </c>
      <c r="P36" s="21">
        <v>21</v>
      </c>
      <c r="Q36" s="21" t="s">
        <v>47</v>
      </c>
      <c r="R36" s="21" t="s">
        <v>216</v>
      </c>
      <c r="S36" s="21">
        <v>2</v>
      </c>
      <c r="T36" s="21" t="s">
        <v>454</v>
      </c>
      <c r="U36" s="21" t="s">
        <v>274</v>
      </c>
      <c r="V36" s="21">
        <v>11366</v>
      </c>
      <c r="W36" s="21" t="s">
        <v>197</v>
      </c>
      <c r="X36" s="21" t="s">
        <v>275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441</v>
      </c>
      <c r="B37" s="21" t="s">
        <v>41</v>
      </c>
      <c r="C37" s="21" t="s">
        <v>42</v>
      </c>
      <c r="D37" s="21" t="s">
        <v>213</v>
      </c>
      <c r="E37" s="21" t="s">
        <v>214</v>
      </c>
      <c r="F37" s="21">
        <v>17</v>
      </c>
      <c r="G37" s="21" t="s">
        <v>41</v>
      </c>
      <c r="I37" s="21">
        <v>120</v>
      </c>
      <c r="J37" s="21">
        <v>2</v>
      </c>
      <c r="K37" s="21" t="s">
        <v>215</v>
      </c>
      <c r="L37" s="21" t="s">
        <v>46</v>
      </c>
      <c r="M37" s="21">
        <v>784027</v>
      </c>
      <c r="N37" s="21">
        <v>0</v>
      </c>
      <c r="O37" s="21">
        <v>1936190</v>
      </c>
      <c r="P37" s="21">
        <v>21</v>
      </c>
      <c r="Q37" s="21" t="s">
        <v>47</v>
      </c>
      <c r="R37" s="21" t="s">
        <v>216</v>
      </c>
      <c r="S37" s="21">
        <v>2</v>
      </c>
      <c r="T37" s="21" t="s">
        <v>442</v>
      </c>
      <c r="U37" s="21" t="s">
        <v>217</v>
      </c>
      <c r="V37" s="21">
        <v>5079</v>
      </c>
      <c r="W37" s="21" t="s">
        <v>50</v>
      </c>
      <c r="X37" s="21" t="s">
        <v>51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446</v>
      </c>
      <c r="B38" s="21" t="s">
        <v>41</v>
      </c>
      <c r="C38" s="21" t="s">
        <v>42</v>
      </c>
      <c r="D38" s="21" t="s">
        <v>213</v>
      </c>
      <c r="E38" s="21" t="s">
        <v>214</v>
      </c>
      <c r="F38" s="21">
        <v>17</v>
      </c>
      <c r="G38" s="21" t="s">
        <v>41</v>
      </c>
      <c r="I38" s="21">
        <v>120</v>
      </c>
      <c r="J38" s="21">
        <v>1</v>
      </c>
      <c r="K38" s="21" t="s">
        <v>215</v>
      </c>
      <c r="L38" s="21" t="s">
        <v>46</v>
      </c>
      <c r="M38" s="21">
        <v>25709700</v>
      </c>
      <c r="N38" s="21">
        <v>0</v>
      </c>
      <c r="O38" s="21">
        <v>1938138</v>
      </c>
      <c r="P38" s="21">
        <v>21</v>
      </c>
      <c r="Q38" s="21" t="s">
        <v>47</v>
      </c>
      <c r="R38" s="21" t="s">
        <v>216</v>
      </c>
      <c r="S38" s="21">
        <v>2</v>
      </c>
      <c r="T38" s="21" t="s">
        <v>527</v>
      </c>
      <c r="U38" s="21" t="s">
        <v>242</v>
      </c>
      <c r="V38" s="21">
        <v>6758</v>
      </c>
      <c r="W38" s="21" t="s">
        <v>167</v>
      </c>
      <c r="X38" s="21" t="s">
        <v>243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hidden="1" x14ac:dyDescent="0.25">
      <c r="A39" s="21" t="s">
        <v>446</v>
      </c>
      <c r="B39" s="21" t="s">
        <v>41</v>
      </c>
      <c r="C39" s="21" t="s">
        <v>42</v>
      </c>
      <c r="D39" s="21" t="s">
        <v>213</v>
      </c>
      <c r="E39" s="21" t="s">
        <v>214</v>
      </c>
      <c r="F39" s="21">
        <v>17</v>
      </c>
      <c r="G39" s="21" t="s">
        <v>41</v>
      </c>
      <c r="I39" s="21">
        <v>120</v>
      </c>
      <c r="J39" s="21">
        <v>3</v>
      </c>
      <c r="K39" s="21" t="s">
        <v>215</v>
      </c>
      <c r="L39" s="21" t="s">
        <v>46</v>
      </c>
      <c r="M39" s="21">
        <v>5514728</v>
      </c>
      <c r="N39" s="21">
        <v>0</v>
      </c>
      <c r="O39" s="21">
        <v>1938131</v>
      </c>
      <c r="P39" s="21">
        <v>21</v>
      </c>
      <c r="Q39" s="21" t="s">
        <v>47</v>
      </c>
      <c r="R39" s="21" t="s">
        <v>216</v>
      </c>
      <c r="S39" s="21">
        <v>2</v>
      </c>
      <c r="T39" s="21" t="s">
        <v>447</v>
      </c>
      <c r="U39" s="21" t="s">
        <v>244</v>
      </c>
      <c r="V39" s="21">
        <v>6752</v>
      </c>
      <c r="W39" s="21" t="s">
        <v>71</v>
      </c>
      <c r="X39" s="21" t="s">
        <v>245</v>
      </c>
      <c r="Y39" s="21">
        <v>0</v>
      </c>
      <c r="Z39" s="21" t="s">
        <v>52</v>
      </c>
      <c r="AA39" s="21" t="s">
        <v>53</v>
      </c>
      <c r="AB39" s="21" t="s">
        <v>54</v>
      </c>
      <c r="AC39" s="21" t="s">
        <v>55</v>
      </c>
    </row>
    <row r="40" spans="1:29" hidden="1" x14ac:dyDescent="0.25">
      <c r="A40" s="21" t="s">
        <v>447</v>
      </c>
      <c r="B40" s="21" t="s">
        <v>41</v>
      </c>
      <c r="C40" s="21" t="s">
        <v>42</v>
      </c>
      <c r="D40" s="21" t="s">
        <v>213</v>
      </c>
      <c r="E40" s="21" t="s">
        <v>214</v>
      </c>
      <c r="F40" s="21">
        <v>17</v>
      </c>
      <c r="G40" s="21" t="s">
        <v>41</v>
      </c>
      <c r="I40" s="21">
        <v>120</v>
      </c>
      <c r="J40" s="21">
        <v>3</v>
      </c>
      <c r="K40" s="21" t="s">
        <v>215</v>
      </c>
      <c r="L40" s="21" t="s">
        <v>46</v>
      </c>
      <c r="M40" s="21">
        <v>1441128</v>
      </c>
      <c r="N40" s="21">
        <v>0</v>
      </c>
      <c r="O40" s="21">
        <v>1938375</v>
      </c>
      <c r="P40" s="21">
        <v>21</v>
      </c>
      <c r="Q40" s="21" t="s">
        <v>47</v>
      </c>
      <c r="R40" s="21" t="s">
        <v>216</v>
      </c>
      <c r="S40" s="21">
        <v>2</v>
      </c>
      <c r="T40" s="21" t="s">
        <v>447</v>
      </c>
      <c r="U40" s="21" t="s">
        <v>246</v>
      </c>
      <c r="V40" s="21">
        <v>6995</v>
      </c>
      <c r="W40" s="21" t="s">
        <v>170</v>
      </c>
      <c r="X40" s="21" t="s">
        <v>247</v>
      </c>
      <c r="Y40" s="21">
        <v>0</v>
      </c>
      <c r="Z40" s="21" t="s">
        <v>52</v>
      </c>
      <c r="AA40" s="21" t="s">
        <v>53</v>
      </c>
      <c r="AB40" s="21" t="s">
        <v>54</v>
      </c>
      <c r="AC40" s="21" t="s">
        <v>55</v>
      </c>
    </row>
    <row r="41" spans="1:29" hidden="1" x14ac:dyDescent="0.25">
      <c r="A41" s="21" t="s">
        <v>446</v>
      </c>
      <c r="B41" s="21" t="s">
        <v>41</v>
      </c>
      <c r="C41" s="21" t="s">
        <v>42</v>
      </c>
      <c r="D41" s="21" t="s">
        <v>213</v>
      </c>
      <c r="E41" s="21" t="s">
        <v>214</v>
      </c>
      <c r="F41" s="21">
        <v>4</v>
      </c>
      <c r="G41" s="21" t="s">
        <v>41</v>
      </c>
      <c r="I41" s="21">
        <v>319</v>
      </c>
      <c r="J41" s="21">
        <v>1</v>
      </c>
      <c r="K41" s="21" t="s">
        <v>215</v>
      </c>
      <c r="L41" s="21" t="s">
        <v>56</v>
      </c>
      <c r="M41" s="21">
        <v>40246941</v>
      </c>
      <c r="N41" s="21">
        <v>0</v>
      </c>
      <c r="O41" s="21">
        <v>1938106</v>
      </c>
      <c r="P41" s="21">
        <v>21</v>
      </c>
      <c r="Q41" s="21" t="s">
        <v>47</v>
      </c>
      <c r="R41" s="21" t="s">
        <v>238</v>
      </c>
      <c r="S41" s="21">
        <v>2</v>
      </c>
      <c r="T41" s="21" t="s">
        <v>446</v>
      </c>
      <c r="U41" s="21" t="s">
        <v>239</v>
      </c>
      <c r="V41" s="21">
        <v>6676</v>
      </c>
      <c r="W41" s="21" t="s">
        <v>63</v>
      </c>
      <c r="X41" s="21" t="s">
        <v>240</v>
      </c>
      <c r="Y41" s="21">
        <v>0</v>
      </c>
      <c r="Z41" s="21" t="s">
        <v>52</v>
      </c>
      <c r="AA41" s="21" t="s">
        <v>60</v>
      </c>
      <c r="AB41" s="21" t="s">
        <v>61</v>
      </c>
      <c r="AC41" s="21" t="s">
        <v>55</v>
      </c>
    </row>
    <row r="42" spans="1:29" hidden="1" x14ac:dyDescent="0.25">
      <c r="A42" s="21" t="s">
        <v>446</v>
      </c>
      <c r="B42" s="21" t="s">
        <v>41</v>
      </c>
      <c r="C42" s="21" t="s">
        <v>42</v>
      </c>
      <c r="D42" s="21" t="s">
        <v>213</v>
      </c>
      <c r="E42" s="21" t="s">
        <v>214</v>
      </c>
      <c r="F42" s="21">
        <v>4</v>
      </c>
      <c r="G42" s="21" t="s">
        <v>41</v>
      </c>
      <c r="I42" s="21">
        <v>319</v>
      </c>
      <c r="J42" s="21">
        <v>2</v>
      </c>
      <c r="K42" s="21" t="s">
        <v>215</v>
      </c>
      <c r="L42" s="21" t="s">
        <v>56</v>
      </c>
      <c r="M42" s="21">
        <v>16240889</v>
      </c>
      <c r="N42" s="21">
        <v>0</v>
      </c>
      <c r="O42" s="21">
        <v>1938107</v>
      </c>
      <c r="P42" s="21">
        <v>21</v>
      </c>
      <c r="Q42" s="21" t="s">
        <v>47</v>
      </c>
      <c r="R42" s="21" t="s">
        <v>238</v>
      </c>
      <c r="S42" s="21">
        <v>2</v>
      </c>
      <c r="T42" s="21" t="s">
        <v>446</v>
      </c>
      <c r="U42" s="21" t="s">
        <v>241</v>
      </c>
      <c r="V42" s="21">
        <v>6677</v>
      </c>
      <c r="W42" s="21" t="s">
        <v>66</v>
      </c>
      <c r="X42" s="21" t="s">
        <v>240</v>
      </c>
      <c r="Y42" s="21">
        <v>0</v>
      </c>
      <c r="Z42" s="21" t="s">
        <v>52</v>
      </c>
      <c r="AA42" s="21" t="s">
        <v>60</v>
      </c>
      <c r="AB42" s="21" t="s">
        <v>61</v>
      </c>
      <c r="AC42" s="21" t="s">
        <v>55</v>
      </c>
    </row>
    <row r="43" spans="1:29" hidden="1" x14ac:dyDescent="0.25">
      <c r="A43" s="21" t="s">
        <v>444</v>
      </c>
      <c r="B43" s="21" t="s">
        <v>41</v>
      </c>
      <c r="C43" s="21" t="s">
        <v>42</v>
      </c>
      <c r="D43" s="21" t="s">
        <v>213</v>
      </c>
      <c r="E43" s="21" t="s">
        <v>214</v>
      </c>
      <c r="F43" s="21">
        <v>3</v>
      </c>
      <c r="G43" s="21" t="s">
        <v>41</v>
      </c>
      <c r="I43" s="21">
        <v>59</v>
      </c>
      <c r="J43" s="21">
        <v>1</v>
      </c>
      <c r="K43" s="21" t="s">
        <v>215</v>
      </c>
      <c r="L43" s="21" t="s">
        <v>222</v>
      </c>
      <c r="M43" s="21">
        <v>11279</v>
      </c>
      <c r="N43" s="21">
        <v>0</v>
      </c>
      <c r="O43" s="21">
        <v>1936854</v>
      </c>
      <c r="P43" s="21">
        <v>62</v>
      </c>
      <c r="Q43" s="21" t="s">
        <v>223</v>
      </c>
      <c r="R43" s="21" t="s">
        <v>224</v>
      </c>
      <c r="S43" s="21">
        <v>2</v>
      </c>
      <c r="T43" s="21" t="s">
        <v>445</v>
      </c>
      <c r="U43" s="21" t="s">
        <v>225</v>
      </c>
      <c r="V43" s="21">
        <v>5550</v>
      </c>
      <c r="W43" s="21" t="s">
        <v>226</v>
      </c>
      <c r="X43" s="21" t="s">
        <v>227</v>
      </c>
      <c r="Y43" s="21">
        <v>0</v>
      </c>
      <c r="Z43" s="21" t="s">
        <v>148</v>
      </c>
      <c r="AA43" s="21" t="s">
        <v>149</v>
      </c>
      <c r="AB43" s="21" t="s">
        <v>228</v>
      </c>
      <c r="AC43" s="21" t="s">
        <v>55</v>
      </c>
    </row>
    <row r="44" spans="1:29" hidden="1" x14ac:dyDescent="0.25">
      <c r="A44" s="21" t="s">
        <v>444</v>
      </c>
      <c r="B44" s="21" t="s">
        <v>41</v>
      </c>
      <c r="C44" s="21" t="s">
        <v>42</v>
      </c>
      <c r="D44" s="21" t="s">
        <v>213</v>
      </c>
      <c r="E44" s="21" t="s">
        <v>214</v>
      </c>
      <c r="F44" s="21">
        <v>3</v>
      </c>
      <c r="G44" s="21" t="s">
        <v>41</v>
      </c>
      <c r="I44" s="21">
        <v>59</v>
      </c>
      <c r="J44" s="21">
        <v>2</v>
      </c>
      <c r="K44" s="21" t="s">
        <v>215</v>
      </c>
      <c r="L44" s="21" t="s">
        <v>222</v>
      </c>
      <c r="M44" s="21">
        <v>11279</v>
      </c>
      <c r="N44" s="21">
        <v>0</v>
      </c>
      <c r="O44" s="21">
        <v>1936855</v>
      </c>
      <c r="P44" s="21">
        <v>62</v>
      </c>
      <c r="Q44" s="21" t="s">
        <v>223</v>
      </c>
      <c r="R44" s="21" t="s">
        <v>224</v>
      </c>
      <c r="S44" s="21">
        <v>2</v>
      </c>
      <c r="T44" s="21" t="s">
        <v>445</v>
      </c>
      <c r="U44" s="21" t="s">
        <v>229</v>
      </c>
      <c r="V44" s="21">
        <v>5551</v>
      </c>
      <c r="W44" s="21" t="s">
        <v>226</v>
      </c>
      <c r="X44" s="21" t="s">
        <v>227</v>
      </c>
      <c r="Y44" s="21">
        <v>0</v>
      </c>
      <c r="Z44" s="21" t="s">
        <v>148</v>
      </c>
      <c r="AA44" s="21" t="s">
        <v>149</v>
      </c>
      <c r="AB44" s="21" t="s">
        <v>228</v>
      </c>
      <c r="AC44" s="21" t="s">
        <v>55</v>
      </c>
    </row>
    <row r="45" spans="1:29" hidden="1" x14ac:dyDescent="0.25">
      <c r="A45" s="21" t="s">
        <v>444</v>
      </c>
      <c r="B45" s="21" t="s">
        <v>41</v>
      </c>
      <c r="C45" s="21" t="s">
        <v>42</v>
      </c>
      <c r="D45" s="21" t="s">
        <v>213</v>
      </c>
      <c r="E45" s="21" t="s">
        <v>214</v>
      </c>
      <c r="F45" s="21">
        <v>3</v>
      </c>
      <c r="G45" s="21" t="s">
        <v>41</v>
      </c>
      <c r="I45" s="21">
        <v>59</v>
      </c>
      <c r="J45" s="21">
        <v>3</v>
      </c>
      <c r="K45" s="21" t="s">
        <v>215</v>
      </c>
      <c r="L45" s="21" t="s">
        <v>222</v>
      </c>
      <c r="M45" s="21">
        <v>11279</v>
      </c>
      <c r="N45" s="21">
        <v>0</v>
      </c>
      <c r="O45" s="21">
        <v>1936856</v>
      </c>
      <c r="P45" s="21">
        <v>62</v>
      </c>
      <c r="Q45" s="21" t="s">
        <v>223</v>
      </c>
      <c r="R45" s="21" t="s">
        <v>224</v>
      </c>
      <c r="S45" s="21">
        <v>2</v>
      </c>
      <c r="T45" s="21" t="s">
        <v>445</v>
      </c>
      <c r="U45" s="21" t="s">
        <v>230</v>
      </c>
      <c r="V45" s="21">
        <v>5552</v>
      </c>
      <c r="W45" s="21" t="s">
        <v>226</v>
      </c>
      <c r="X45" s="21" t="s">
        <v>227</v>
      </c>
      <c r="Y45" s="21">
        <v>0</v>
      </c>
      <c r="Z45" s="21" t="s">
        <v>148</v>
      </c>
      <c r="AA45" s="21" t="s">
        <v>149</v>
      </c>
      <c r="AB45" s="21" t="s">
        <v>228</v>
      </c>
      <c r="AC45" s="21" t="s">
        <v>55</v>
      </c>
    </row>
    <row r="46" spans="1:29" hidden="1" x14ac:dyDescent="0.25">
      <c r="A46" s="21" t="s">
        <v>444</v>
      </c>
      <c r="B46" s="21" t="s">
        <v>41</v>
      </c>
      <c r="C46" s="21" t="s">
        <v>42</v>
      </c>
      <c r="D46" s="21" t="s">
        <v>213</v>
      </c>
      <c r="E46" s="21" t="s">
        <v>214</v>
      </c>
      <c r="F46" s="21">
        <v>3</v>
      </c>
      <c r="G46" s="21" t="s">
        <v>41</v>
      </c>
      <c r="I46" s="21">
        <v>59</v>
      </c>
      <c r="J46" s="21">
        <v>7</v>
      </c>
      <c r="K46" s="21" t="s">
        <v>215</v>
      </c>
      <c r="L46" s="21" t="s">
        <v>222</v>
      </c>
      <c r="M46" s="21">
        <v>2703</v>
      </c>
      <c r="N46" s="21">
        <v>0</v>
      </c>
      <c r="O46" s="21">
        <v>1936860</v>
      </c>
      <c r="P46" s="21">
        <v>62</v>
      </c>
      <c r="Q46" s="21" t="s">
        <v>223</v>
      </c>
      <c r="R46" s="21" t="s">
        <v>224</v>
      </c>
      <c r="S46" s="21">
        <v>2</v>
      </c>
      <c r="T46" s="21" t="s">
        <v>445</v>
      </c>
      <c r="U46" s="21" t="s">
        <v>231</v>
      </c>
      <c r="V46" s="21">
        <v>5556</v>
      </c>
      <c r="W46" s="21" t="s">
        <v>232</v>
      </c>
      <c r="X46" s="21" t="s">
        <v>233</v>
      </c>
      <c r="Y46" s="21">
        <v>0</v>
      </c>
      <c r="Z46" s="21" t="s">
        <v>148</v>
      </c>
      <c r="AA46" s="21" t="s">
        <v>149</v>
      </c>
      <c r="AB46" s="21" t="s">
        <v>228</v>
      </c>
      <c r="AC46" s="21" t="s">
        <v>55</v>
      </c>
    </row>
    <row r="47" spans="1:29" hidden="1" x14ac:dyDescent="0.25">
      <c r="A47" s="21" t="s">
        <v>444</v>
      </c>
      <c r="B47" s="21" t="s">
        <v>41</v>
      </c>
      <c r="C47" s="21" t="s">
        <v>42</v>
      </c>
      <c r="D47" s="21" t="s">
        <v>213</v>
      </c>
      <c r="E47" s="21" t="s">
        <v>214</v>
      </c>
      <c r="F47" s="21">
        <v>3</v>
      </c>
      <c r="G47" s="21" t="s">
        <v>41</v>
      </c>
      <c r="I47" s="21">
        <v>59</v>
      </c>
      <c r="J47" s="21">
        <v>8</v>
      </c>
      <c r="K47" s="21" t="s">
        <v>215</v>
      </c>
      <c r="L47" s="21" t="s">
        <v>222</v>
      </c>
      <c r="M47" s="21">
        <v>2703</v>
      </c>
      <c r="N47" s="21">
        <v>0</v>
      </c>
      <c r="O47" s="21">
        <v>1936861</v>
      </c>
      <c r="P47" s="21">
        <v>62</v>
      </c>
      <c r="Q47" s="21" t="s">
        <v>223</v>
      </c>
      <c r="R47" s="21" t="s">
        <v>224</v>
      </c>
      <c r="S47" s="21">
        <v>2</v>
      </c>
      <c r="T47" s="21" t="s">
        <v>445</v>
      </c>
      <c r="U47" s="21" t="s">
        <v>234</v>
      </c>
      <c r="V47" s="21">
        <v>5557</v>
      </c>
      <c r="W47" s="21" t="s">
        <v>232</v>
      </c>
      <c r="X47" s="21" t="s">
        <v>233</v>
      </c>
      <c r="Y47" s="21">
        <v>0</v>
      </c>
      <c r="Z47" s="21" t="s">
        <v>148</v>
      </c>
      <c r="AA47" s="21" t="s">
        <v>149</v>
      </c>
      <c r="AB47" s="21" t="s">
        <v>228</v>
      </c>
      <c r="AC47" s="21" t="s">
        <v>55</v>
      </c>
    </row>
    <row r="48" spans="1:29" hidden="1" x14ac:dyDescent="0.25">
      <c r="A48" s="21" t="s">
        <v>444</v>
      </c>
      <c r="B48" s="21" t="s">
        <v>41</v>
      </c>
      <c r="C48" s="21" t="s">
        <v>42</v>
      </c>
      <c r="D48" s="21" t="s">
        <v>213</v>
      </c>
      <c r="E48" s="21" t="s">
        <v>214</v>
      </c>
      <c r="F48" s="21">
        <v>3</v>
      </c>
      <c r="G48" s="21" t="s">
        <v>41</v>
      </c>
      <c r="I48" s="21">
        <v>59</v>
      </c>
      <c r="J48" s="21">
        <v>9</v>
      </c>
      <c r="K48" s="21" t="s">
        <v>215</v>
      </c>
      <c r="L48" s="21" t="s">
        <v>222</v>
      </c>
      <c r="M48" s="21">
        <v>2703</v>
      </c>
      <c r="N48" s="21">
        <v>0</v>
      </c>
      <c r="O48" s="21">
        <v>1936862</v>
      </c>
      <c r="P48" s="21">
        <v>62</v>
      </c>
      <c r="Q48" s="21" t="s">
        <v>223</v>
      </c>
      <c r="R48" s="21" t="s">
        <v>224</v>
      </c>
      <c r="S48" s="21">
        <v>2</v>
      </c>
      <c r="T48" s="21" t="s">
        <v>445</v>
      </c>
      <c r="U48" s="21" t="s">
        <v>235</v>
      </c>
      <c r="V48" s="21">
        <v>5558</v>
      </c>
      <c r="W48" s="21" t="s">
        <v>232</v>
      </c>
      <c r="X48" s="21" t="s">
        <v>233</v>
      </c>
      <c r="Y48" s="21">
        <v>0</v>
      </c>
      <c r="Z48" s="21" t="s">
        <v>148</v>
      </c>
      <c r="AA48" s="21" t="s">
        <v>149</v>
      </c>
      <c r="AB48" s="21" t="s">
        <v>228</v>
      </c>
      <c r="AC48" s="21" t="s">
        <v>55</v>
      </c>
    </row>
    <row r="49" spans="1:29" hidden="1" x14ac:dyDescent="0.25">
      <c r="A49" s="21" t="s">
        <v>445</v>
      </c>
      <c r="B49" s="21" t="s">
        <v>41</v>
      </c>
      <c r="C49" s="21" t="s">
        <v>42</v>
      </c>
      <c r="D49" s="21" t="s">
        <v>213</v>
      </c>
      <c r="E49" s="21" t="s">
        <v>214</v>
      </c>
      <c r="F49" s="21">
        <v>17</v>
      </c>
      <c r="G49" s="21" t="s">
        <v>41</v>
      </c>
      <c r="I49" s="21">
        <v>120</v>
      </c>
      <c r="J49" s="21">
        <v>2</v>
      </c>
      <c r="K49" s="21" t="s">
        <v>215</v>
      </c>
      <c r="L49" s="21" t="s">
        <v>46</v>
      </c>
      <c r="M49" s="21">
        <v>3535159</v>
      </c>
      <c r="N49" s="21">
        <v>0</v>
      </c>
      <c r="O49" s="21">
        <v>1937845</v>
      </c>
      <c r="P49" s="21">
        <v>21</v>
      </c>
      <c r="Q49" s="21" t="s">
        <v>47</v>
      </c>
      <c r="R49" s="21" t="s">
        <v>216</v>
      </c>
      <c r="S49" s="21">
        <v>2</v>
      </c>
      <c r="T49" s="21" t="s">
        <v>445</v>
      </c>
      <c r="U49" s="21" t="s">
        <v>236</v>
      </c>
      <c r="V49" s="21">
        <v>6446</v>
      </c>
      <c r="W49" s="21" t="s">
        <v>68</v>
      </c>
      <c r="X49" s="21" t="s">
        <v>237</v>
      </c>
      <c r="Y49" s="21">
        <v>0</v>
      </c>
      <c r="Z49" s="21" t="s">
        <v>52</v>
      </c>
      <c r="AA49" s="21" t="s">
        <v>53</v>
      </c>
      <c r="AB49" s="21" t="s">
        <v>54</v>
      </c>
      <c r="AC49" s="21" t="s">
        <v>55</v>
      </c>
    </row>
    <row r="50" spans="1:29" hidden="1" x14ac:dyDescent="0.25">
      <c r="A50" s="21" t="s">
        <v>443</v>
      </c>
      <c r="B50" s="21" t="s">
        <v>41</v>
      </c>
      <c r="C50" s="21" t="s">
        <v>42</v>
      </c>
      <c r="D50" s="21" t="s">
        <v>213</v>
      </c>
      <c r="E50" s="21" t="s">
        <v>214</v>
      </c>
      <c r="F50" s="21">
        <v>4</v>
      </c>
      <c r="G50" s="21" t="s">
        <v>41</v>
      </c>
      <c r="I50" s="21">
        <v>319</v>
      </c>
      <c r="J50" s="21">
        <v>1</v>
      </c>
      <c r="K50" s="21" t="s">
        <v>215</v>
      </c>
      <c r="L50" s="21" t="s">
        <v>56</v>
      </c>
      <c r="M50" s="21">
        <v>22038164.629999999</v>
      </c>
      <c r="N50" s="21">
        <v>0</v>
      </c>
      <c r="O50" s="21">
        <v>1936663</v>
      </c>
      <c r="P50" s="21">
        <v>21</v>
      </c>
      <c r="Q50" s="21" t="s">
        <v>47</v>
      </c>
      <c r="R50" s="21" t="s">
        <v>218</v>
      </c>
      <c r="S50" s="21">
        <v>2</v>
      </c>
      <c r="T50" s="21" t="s">
        <v>444</v>
      </c>
      <c r="U50" s="21" t="s">
        <v>219</v>
      </c>
      <c r="V50" s="21">
        <v>5417</v>
      </c>
      <c r="W50" s="21" t="s">
        <v>220</v>
      </c>
      <c r="X50" s="21" t="s">
        <v>221</v>
      </c>
      <c r="Y50" s="21">
        <v>0</v>
      </c>
      <c r="Z50" s="21" t="s">
        <v>52</v>
      </c>
      <c r="AA50" s="21" t="s">
        <v>60</v>
      </c>
      <c r="AB50" s="21" t="s">
        <v>61</v>
      </c>
      <c r="AC50" s="21" t="s">
        <v>55</v>
      </c>
    </row>
    <row r="51" spans="1:29" hidden="1" x14ac:dyDescent="0.25">
      <c r="A51" s="21" t="s">
        <v>434</v>
      </c>
      <c r="B51" s="21" t="s">
        <v>41</v>
      </c>
      <c r="C51" s="21" t="s">
        <v>42</v>
      </c>
      <c r="D51" s="21" t="s">
        <v>213</v>
      </c>
      <c r="E51" s="21" t="s">
        <v>214</v>
      </c>
      <c r="F51" s="21">
        <v>4</v>
      </c>
      <c r="G51" s="21" t="s">
        <v>41</v>
      </c>
      <c r="I51" s="21">
        <v>375</v>
      </c>
      <c r="J51" s="21">
        <v>2</v>
      </c>
      <c r="K51" s="21" t="s">
        <v>215</v>
      </c>
      <c r="L51" s="21" t="s">
        <v>82</v>
      </c>
      <c r="M51" s="21">
        <v>17504534</v>
      </c>
      <c r="N51" s="21">
        <v>0</v>
      </c>
      <c r="O51" s="21">
        <v>1935418</v>
      </c>
      <c r="P51" s="21">
        <v>2</v>
      </c>
      <c r="Q51" s="21" t="s">
        <v>47</v>
      </c>
      <c r="R51" s="21" t="s">
        <v>248</v>
      </c>
      <c r="S51" s="21">
        <v>2</v>
      </c>
      <c r="T51" s="21" t="s">
        <v>434</v>
      </c>
      <c r="U51" s="21" t="s">
        <v>523</v>
      </c>
      <c r="V51" s="21">
        <v>3332</v>
      </c>
      <c r="W51" s="21" t="s">
        <v>436</v>
      </c>
      <c r="X51" s="21" t="s">
        <v>524</v>
      </c>
      <c r="Y51" s="21">
        <v>0</v>
      </c>
      <c r="Z51" s="21" t="s">
        <v>52</v>
      </c>
      <c r="AA51" s="21" t="s">
        <v>60</v>
      </c>
      <c r="AB51" s="21" t="s">
        <v>88</v>
      </c>
      <c r="AC51" s="21" t="s">
        <v>55</v>
      </c>
    </row>
    <row r="52" spans="1:29" hidden="1" x14ac:dyDescent="0.25">
      <c r="A52" s="21" t="s">
        <v>434</v>
      </c>
      <c r="B52" s="21" t="s">
        <v>41</v>
      </c>
      <c r="C52" s="21" t="s">
        <v>42</v>
      </c>
      <c r="D52" s="21" t="s">
        <v>213</v>
      </c>
      <c r="E52" s="21" t="s">
        <v>214</v>
      </c>
      <c r="F52" s="21">
        <v>17</v>
      </c>
      <c r="G52" s="21" t="s">
        <v>41</v>
      </c>
      <c r="I52" s="21">
        <v>128</v>
      </c>
      <c r="J52" s="21">
        <v>2</v>
      </c>
      <c r="K52" s="21" t="s">
        <v>215</v>
      </c>
      <c r="L52" s="21" t="s">
        <v>95</v>
      </c>
      <c r="M52" s="21">
        <v>103350272</v>
      </c>
      <c r="N52" s="21">
        <v>0</v>
      </c>
      <c r="O52" s="21">
        <v>1935423</v>
      </c>
      <c r="P52" s="21">
        <v>72</v>
      </c>
      <c r="Q52" s="21" t="s">
        <v>47</v>
      </c>
      <c r="R52" s="21" t="s">
        <v>258</v>
      </c>
      <c r="S52" s="21">
        <v>2</v>
      </c>
      <c r="T52" s="21" t="s">
        <v>434</v>
      </c>
      <c r="U52" s="21" t="s">
        <v>525</v>
      </c>
      <c r="V52" s="21">
        <v>3337</v>
      </c>
      <c r="W52" s="21" t="s">
        <v>439</v>
      </c>
      <c r="X52" s="21" t="s">
        <v>526</v>
      </c>
      <c r="Y52" s="21">
        <v>0</v>
      </c>
      <c r="Z52" s="21" t="s">
        <v>52</v>
      </c>
      <c r="AA52" s="21" t="s">
        <v>53</v>
      </c>
      <c r="AB52" s="21" t="s">
        <v>100</v>
      </c>
      <c r="AC52" s="21" t="s">
        <v>55</v>
      </c>
    </row>
    <row r="53" spans="1:29" hidden="1" x14ac:dyDescent="0.25">
      <c r="A53" s="21" t="s">
        <v>428</v>
      </c>
      <c r="B53" s="21" t="s">
        <v>41</v>
      </c>
      <c r="C53" s="21" t="s">
        <v>42</v>
      </c>
      <c r="D53" s="21" t="s">
        <v>213</v>
      </c>
      <c r="E53" s="21" t="s">
        <v>214</v>
      </c>
      <c r="F53" s="21">
        <v>17</v>
      </c>
      <c r="G53" s="21" t="s">
        <v>41</v>
      </c>
      <c r="I53" s="21">
        <v>120</v>
      </c>
      <c r="J53" s="21">
        <v>2</v>
      </c>
      <c r="K53" s="21" t="s">
        <v>215</v>
      </c>
      <c r="L53" s="21" t="s">
        <v>46</v>
      </c>
      <c r="M53" s="21">
        <v>517290</v>
      </c>
      <c r="N53" s="21">
        <v>0</v>
      </c>
      <c r="O53" s="21">
        <v>1934895</v>
      </c>
      <c r="P53" s="21">
        <v>21</v>
      </c>
      <c r="Q53" s="21" t="s">
        <v>47</v>
      </c>
      <c r="R53" s="21" t="s">
        <v>216</v>
      </c>
      <c r="S53" s="21">
        <v>2</v>
      </c>
      <c r="T53" s="21" t="s">
        <v>428</v>
      </c>
      <c r="U53" s="21" t="s">
        <v>519</v>
      </c>
      <c r="V53" s="21">
        <v>3030</v>
      </c>
      <c r="W53" s="21" t="s">
        <v>430</v>
      </c>
      <c r="X53" s="21" t="s">
        <v>520</v>
      </c>
      <c r="Y53" s="21">
        <v>0</v>
      </c>
      <c r="Z53" s="21" t="s">
        <v>52</v>
      </c>
      <c r="AA53" s="21" t="s">
        <v>53</v>
      </c>
      <c r="AB53" s="21" t="s">
        <v>54</v>
      </c>
      <c r="AC53" s="21" t="s">
        <v>55</v>
      </c>
    </row>
    <row r="54" spans="1:29" hidden="1" x14ac:dyDescent="0.25">
      <c r="A54" s="21" t="s">
        <v>428</v>
      </c>
      <c r="B54" s="21" t="s">
        <v>41</v>
      </c>
      <c r="C54" s="21" t="s">
        <v>42</v>
      </c>
      <c r="D54" s="21" t="s">
        <v>213</v>
      </c>
      <c r="E54" s="21" t="s">
        <v>214</v>
      </c>
      <c r="F54" s="21">
        <v>17</v>
      </c>
      <c r="G54" s="21" t="s">
        <v>41</v>
      </c>
      <c r="I54" s="21">
        <v>120</v>
      </c>
      <c r="J54" s="21">
        <v>7</v>
      </c>
      <c r="K54" s="21" t="s">
        <v>215</v>
      </c>
      <c r="L54" s="21" t="s">
        <v>46</v>
      </c>
      <c r="M54" s="21">
        <v>41400274</v>
      </c>
      <c r="N54" s="21">
        <v>0</v>
      </c>
      <c r="O54" s="21">
        <v>1934908</v>
      </c>
      <c r="P54" s="21">
        <v>21</v>
      </c>
      <c r="Q54" s="21" t="s">
        <v>47</v>
      </c>
      <c r="R54" s="21" t="s">
        <v>216</v>
      </c>
      <c r="S54" s="21">
        <v>2</v>
      </c>
      <c r="T54" s="21" t="s">
        <v>428</v>
      </c>
      <c r="U54" s="21" t="s">
        <v>521</v>
      </c>
      <c r="V54" s="21">
        <v>3042</v>
      </c>
      <c r="W54" s="21" t="s">
        <v>102</v>
      </c>
      <c r="X54" s="21" t="s">
        <v>522</v>
      </c>
      <c r="Y54" s="21">
        <v>0</v>
      </c>
      <c r="Z54" s="21" t="s">
        <v>52</v>
      </c>
      <c r="AA54" s="21" t="s">
        <v>53</v>
      </c>
      <c r="AB54" s="21" t="s">
        <v>54</v>
      </c>
      <c r="AC54" s="21" t="s">
        <v>55</v>
      </c>
    </row>
    <row r="55" spans="1:29" hidden="1" x14ac:dyDescent="0.25">
      <c r="A55" s="21" t="s">
        <v>424</v>
      </c>
      <c r="B55" s="21" t="s">
        <v>41</v>
      </c>
      <c r="C55" s="21" t="s">
        <v>42</v>
      </c>
      <c r="D55" s="21" t="s">
        <v>213</v>
      </c>
      <c r="E55" s="21" t="s">
        <v>214</v>
      </c>
      <c r="F55" s="21">
        <v>17</v>
      </c>
      <c r="G55" s="21" t="s">
        <v>41</v>
      </c>
      <c r="I55" s="21">
        <v>120</v>
      </c>
      <c r="J55" s="21">
        <v>6</v>
      </c>
      <c r="K55" s="21" t="s">
        <v>215</v>
      </c>
      <c r="L55" s="21" t="s">
        <v>46</v>
      </c>
      <c r="M55" s="21">
        <v>27176275</v>
      </c>
      <c r="N55" s="21">
        <v>0</v>
      </c>
      <c r="O55" s="21">
        <v>1934400</v>
      </c>
      <c r="P55" s="21">
        <v>21</v>
      </c>
      <c r="Q55" s="21" t="s">
        <v>47</v>
      </c>
      <c r="R55" s="21" t="s">
        <v>216</v>
      </c>
      <c r="S55" s="21">
        <v>2</v>
      </c>
      <c r="T55" s="21" t="s">
        <v>424</v>
      </c>
      <c r="U55" s="21" t="s">
        <v>516</v>
      </c>
      <c r="V55" s="21">
        <v>2098</v>
      </c>
      <c r="W55" s="21" t="s">
        <v>517</v>
      </c>
      <c r="X55" s="21" t="s">
        <v>518</v>
      </c>
      <c r="Y55" s="21">
        <v>0</v>
      </c>
      <c r="Z55" s="21" t="s">
        <v>52</v>
      </c>
      <c r="AA55" s="21" t="s">
        <v>53</v>
      </c>
      <c r="AB55" s="21" t="s">
        <v>54</v>
      </c>
      <c r="AC55" s="21" t="s">
        <v>55</v>
      </c>
    </row>
    <row r="56" spans="1:29" hidden="1" x14ac:dyDescent="0.25">
      <c r="A56" s="21" t="s">
        <v>420</v>
      </c>
      <c r="B56" s="21" t="s">
        <v>41</v>
      </c>
      <c r="C56" s="21" t="s">
        <v>42</v>
      </c>
      <c r="D56" s="21" t="s">
        <v>213</v>
      </c>
      <c r="E56" s="21" t="s">
        <v>214</v>
      </c>
      <c r="F56" s="21">
        <v>17</v>
      </c>
      <c r="G56" s="21" t="s">
        <v>41</v>
      </c>
      <c r="I56" s="21">
        <v>120</v>
      </c>
      <c r="J56" s="21">
        <v>7</v>
      </c>
      <c r="K56" s="21" t="s">
        <v>215</v>
      </c>
      <c r="L56" s="21" t="s">
        <v>46</v>
      </c>
      <c r="M56" s="21">
        <v>24243125</v>
      </c>
      <c r="N56" s="21">
        <v>0</v>
      </c>
      <c r="O56" s="21">
        <v>1933180</v>
      </c>
      <c r="P56" s="21">
        <v>21</v>
      </c>
      <c r="Q56" s="21" t="s">
        <v>47</v>
      </c>
      <c r="R56" s="21" t="s">
        <v>216</v>
      </c>
      <c r="S56" s="21">
        <v>2</v>
      </c>
      <c r="T56" s="21" t="s">
        <v>420</v>
      </c>
      <c r="U56" s="21" t="s">
        <v>513</v>
      </c>
      <c r="V56" s="21">
        <v>1081</v>
      </c>
      <c r="W56" s="21" t="s">
        <v>514</v>
      </c>
      <c r="X56" s="21" t="s">
        <v>515</v>
      </c>
      <c r="Y56" s="21">
        <v>0</v>
      </c>
      <c r="Z56" s="21" t="s">
        <v>52</v>
      </c>
      <c r="AA56" s="21" t="s">
        <v>53</v>
      </c>
      <c r="AB56" s="21" t="s">
        <v>54</v>
      </c>
      <c r="AC56" s="21" t="s">
        <v>55</v>
      </c>
    </row>
    <row r="57" spans="1:29" hidden="1" x14ac:dyDescent="0.25">
      <c r="A57" s="21" t="s">
        <v>416</v>
      </c>
      <c r="B57" s="21" t="s">
        <v>41</v>
      </c>
      <c r="C57" s="21" t="s">
        <v>42</v>
      </c>
      <c r="D57" s="21" t="s">
        <v>213</v>
      </c>
      <c r="E57" s="21" t="s">
        <v>214</v>
      </c>
      <c r="F57" s="21">
        <v>4</v>
      </c>
      <c r="G57" s="21" t="s">
        <v>41</v>
      </c>
      <c r="I57" s="21">
        <v>319</v>
      </c>
      <c r="J57" s="21">
        <v>1</v>
      </c>
      <c r="K57" s="21" t="s">
        <v>215</v>
      </c>
      <c r="L57" s="21" t="s">
        <v>56</v>
      </c>
      <c r="M57" s="21">
        <v>4960240.2300000004</v>
      </c>
      <c r="N57" s="21">
        <v>0</v>
      </c>
      <c r="O57" s="21">
        <v>1932631</v>
      </c>
      <c r="P57" s="21">
        <v>21</v>
      </c>
      <c r="Q57" s="21" t="s">
        <v>47</v>
      </c>
      <c r="R57" s="21" t="s">
        <v>238</v>
      </c>
      <c r="S57" s="21">
        <v>2</v>
      </c>
      <c r="T57" s="21" t="s">
        <v>416</v>
      </c>
      <c r="U57" s="21" t="s">
        <v>510</v>
      </c>
      <c r="V57" s="21">
        <v>893</v>
      </c>
      <c r="W57" s="21" t="s">
        <v>511</v>
      </c>
      <c r="X57" s="21" t="s">
        <v>512</v>
      </c>
      <c r="Y57" s="21">
        <v>0</v>
      </c>
      <c r="Z57" s="21" t="s">
        <v>52</v>
      </c>
      <c r="AA57" s="21" t="s">
        <v>60</v>
      </c>
      <c r="AB57" s="21" t="s">
        <v>61</v>
      </c>
      <c r="AC57" s="21" t="s">
        <v>55</v>
      </c>
    </row>
    <row r="60" spans="1:29" x14ac:dyDescent="0.25">
      <c r="M60" s="30"/>
    </row>
  </sheetData>
  <autoFilter ref="A1:AD5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  <sortState ref="A2:AD57">
      <sortCondition descending="1" ref="T1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7"/>
  <sheetViews>
    <sheetView topLeftCell="C1" workbookViewId="0">
      <selection activeCell="M42" sqref="M42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1.1406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8.7109375" style="19" bestFit="1" customWidth="1"/>
    <col min="12" max="12" width="20.28515625" style="19" bestFit="1" customWidth="1"/>
    <col min="13" max="13" width="18.28515625" style="19" bestFit="1" customWidth="1"/>
    <col min="14" max="14" width="12.140625" style="19" bestFit="1" customWidth="1"/>
    <col min="15" max="15" width="15.5703125" style="19" bestFit="1" customWidth="1"/>
    <col min="16" max="16" width="14.140625" style="19" bestFit="1" customWidth="1"/>
    <col min="17" max="17" width="13.42578125" style="19" bestFit="1" customWidth="1"/>
    <col min="18" max="18" width="20" style="19" customWidth="1"/>
    <col min="19" max="19" width="16.140625" style="19" bestFit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2851562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565</v>
      </c>
      <c r="B2" s="21" t="s">
        <v>41</v>
      </c>
      <c r="C2" s="21" t="s">
        <v>42</v>
      </c>
      <c r="D2" s="21" t="s">
        <v>43</v>
      </c>
      <c r="E2" s="21" t="s">
        <v>44</v>
      </c>
      <c r="F2" s="21">
        <v>17</v>
      </c>
      <c r="G2" s="21" t="s">
        <v>41</v>
      </c>
      <c r="I2" s="21">
        <v>120</v>
      </c>
      <c r="J2" s="21">
        <v>1</v>
      </c>
      <c r="K2" s="21" t="s">
        <v>45</v>
      </c>
      <c r="L2" s="21" t="s">
        <v>46</v>
      </c>
      <c r="M2" s="21">
        <v>20000000</v>
      </c>
      <c r="N2" s="21">
        <v>0</v>
      </c>
      <c r="O2" s="21">
        <v>1930663</v>
      </c>
      <c r="P2" s="21">
        <v>12</v>
      </c>
      <c r="Q2" s="21" t="s">
        <v>47</v>
      </c>
      <c r="R2" s="21" t="s">
        <v>48</v>
      </c>
      <c r="S2" s="21">
        <v>2</v>
      </c>
      <c r="T2" s="21" t="s">
        <v>565</v>
      </c>
      <c r="U2" s="21" t="s">
        <v>566</v>
      </c>
      <c r="V2" s="21">
        <v>33</v>
      </c>
      <c r="W2" s="21" t="s">
        <v>567</v>
      </c>
      <c r="X2" s="21" t="s">
        <v>568</v>
      </c>
      <c r="Y2" s="21">
        <v>0</v>
      </c>
      <c r="Z2" s="21" t="s">
        <v>52</v>
      </c>
      <c r="AA2" s="21" t="s">
        <v>53</v>
      </c>
      <c r="AB2" s="21" t="s">
        <v>54</v>
      </c>
      <c r="AC2" s="21" t="s">
        <v>55</v>
      </c>
    </row>
    <row r="3" spans="1:30" hidden="1" x14ac:dyDescent="0.25">
      <c r="A3" s="21" t="s">
        <v>569</v>
      </c>
      <c r="B3" s="21" t="s">
        <v>41</v>
      </c>
      <c r="C3" s="21" t="s">
        <v>42</v>
      </c>
      <c r="D3" s="21" t="s">
        <v>43</v>
      </c>
      <c r="E3" s="21" t="s">
        <v>44</v>
      </c>
      <c r="F3" s="21">
        <v>17</v>
      </c>
      <c r="G3" s="21" t="s">
        <v>41</v>
      </c>
      <c r="I3" s="21">
        <v>120</v>
      </c>
      <c r="J3" s="21">
        <v>1</v>
      </c>
      <c r="K3" s="21" t="s">
        <v>45</v>
      </c>
      <c r="L3" s="21" t="s">
        <v>46</v>
      </c>
      <c r="M3" s="21">
        <v>40000000</v>
      </c>
      <c r="N3" s="21">
        <v>0</v>
      </c>
      <c r="O3" s="21">
        <v>1932620</v>
      </c>
      <c r="P3" s="21">
        <v>12</v>
      </c>
      <c r="Q3" s="21" t="s">
        <v>47</v>
      </c>
      <c r="R3" s="21" t="s">
        <v>48</v>
      </c>
      <c r="S3" s="21">
        <v>2</v>
      </c>
      <c r="T3" s="21" t="s">
        <v>569</v>
      </c>
      <c r="U3" s="21" t="s">
        <v>570</v>
      </c>
      <c r="V3" s="21">
        <v>887</v>
      </c>
      <c r="W3" s="21" t="s">
        <v>571</v>
      </c>
      <c r="X3" s="21" t="s">
        <v>572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416</v>
      </c>
      <c r="B4" s="21" t="s">
        <v>41</v>
      </c>
      <c r="C4" s="21" t="s">
        <v>42</v>
      </c>
      <c r="D4" s="21" t="s">
        <v>43</v>
      </c>
      <c r="E4" s="21" t="s">
        <v>44</v>
      </c>
      <c r="F4" s="21">
        <v>4</v>
      </c>
      <c r="G4" s="21" t="s">
        <v>41</v>
      </c>
      <c r="I4" s="21">
        <v>319</v>
      </c>
      <c r="J4" s="21">
        <v>3</v>
      </c>
      <c r="K4" s="21" t="s">
        <v>45</v>
      </c>
      <c r="L4" s="21" t="s">
        <v>56</v>
      </c>
      <c r="M4" s="21">
        <v>539523.30000000005</v>
      </c>
      <c r="N4" s="21">
        <v>0</v>
      </c>
      <c r="O4" s="21">
        <v>1932628</v>
      </c>
      <c r="P4" s="21">
        <v>12</v>
      </c>
      <c r="Q4" s="21" t="s">
        <v>47</v>
      </c>
      <c r="R4" s="21" t="s">
        <v>48</v>
      </c>
      <c r="S4" s="21">
        <v>2</v>
      </c>
      <c r="T4" s="21" t="s">
        <v>416</v>
      </c>
      <c r="U4" s="21" t="s">
        <v>573</v>
      </c>
      <c r="V4" s="21">
        <v>890</v>
      </c>
      <c r="W4" s="21" t="s">
        <v>574</v>
      </c>
      <c r="X4" s="21" t="s">
        <v>575</v>
      </c>
      <c r="Y4" s="21">
        <v>0</v>
      </c>
      <c r="Z4" s="21" t="s">
        <v>52</v>
      </c>
      <c r="AA4" s="21" t="s">
        <v>60</v>
      </c>
      <c r="AB4" s="21" t="s">
        <v>61</v>
      </c>
      <c r="AC4" s="21" t="s">
        <v>55</v>
      </c>
    </row>
    <row r="5" spans="1:30" hidden="1" x14ac:dyDescent="0.25">
      <c r="A5" s="21" t="s">
        <v>420</v>
      </c>
      <c r="B5" s="21" t="s">
        <v>41</v>
      </c>
      <c r="C5" s="21" t="s">
        <v>42</v>
      </c>
      <c r="D5" s="21" t="s">
        <v>43</v>
      </c>
      <c r="E5" s="21" t="s">
        <v>44</v>
      </c>
      <c r="F5" s="21">
        <v>17</v>
      </c>
      <c r="G5" s="21" t="s">
        <v>41</v>
      </c>
      <c r="I5" s="21">
        <v>120</v>
      </c>
      <c r="J5" s="21">
        <v>8</v>
      </c>
      <c r="K5" s="21" t="s">
        <v>45</v>
      </c>
      <c r="L5" s="21" t="s">
        <v>46</v>
      </c>
      <c r="M5" s="21">
        <v>5403738</v>
      </c>
      <c r="N5" s="21">
        <v>0</v>
      </c>
      <c r="O5" s="21">
        <v>1933182</v>
      </c>
      <c r="P5" s="21">
        <v>12</v>
      </c>
      <c r="Q5" s="21" t="s">
        <v>47</v>
      </c>
      <c r="R5" s="21" t="s">
        <v>48</v>
      </c>
      <c r="S5" s="21">
        <v>2</v>
      </c>
      <c r="T5" s="21" t="s">
        <v>420</v>
      </c>
      <c r="U5" s="21" t="s">
        <v>576</v>
      </c>
      <c r="V5" s="21">
        <v>1083</v>
      </c>
      <c r="W5" s="21" t="s">
        <v>577</v>
      </c>
      <c r="X5" s="21" t="s">
        <v>578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43</v>
      </c>
      <c r="E6" s="21" t="s">
        <v>44</v>
      </c>
      <c r="F6" s="21">
        <v>17</v>
      </c>
      <c r="G6" s="21" t="s">
        <v>41</v>
      </c>
      <c r="I6" s="21">
        <v>120</v>
      </c>
      <c r="J6" s="21">
        <v>3</v>
      </c>
      <c r="K6" s="21" t="s">
        <v>45</v>
      </c>
      <c r="L6" s="21" t="s">
        <v>46</v>
      </c>
      <c r="M6" s="21">
        <v>154701</v>
      </c>
      <c r="N6" s="21">
        <v>0</v>
      </c>
      <c r="O6" s="21">
        <v>1934896</v>
      </c>
      <c r="P6" s="21">
        <v>12</v>
      </c>
      <c r="Q6" s="21" t="s">
        <v>47</v>
      </c>
      <c r="R6" s="21" t="s">
        <v>48</v>
      </c>
      <c r="S6" s="21">
        <v>2</v>
      </c>
      <c r="T6" s="21" t="s">
        <v>428</v>
      </c>
      <c r="U6" s="21" t="s">
        <v>579</v>
      </c>
      <c r="V6" s="21">
        <v>3031</v>
      </c>
      <c r="W6" s="21" t="s">
        <v>430</v>
      </c>
      <c r="X6" s="21" t="s">
        <v>580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428</v>
      </c>
      <c r="B7" s="21" t="s">
        <v>41</v>
      </c>
      <c r="C7" s="21" t="s">
        <v>42</v>
      </c>
      <c r="D7" s="21" t="s">
        <v>43</v>
      </c>
      <c r="E7" s="21" t="s">
        <v>44</v>
      </c>
      <c r="F7" s="21">
        <v>17</v>
      </c>
      <c r="G7" s="21" t="s">
        <v>41</v>
      </c>
      <c r="I7" s="21">
        <v>120</v>
      </c>
      <c r="J7" s="21">
        <v>5</v>
      </c>
      <c r="K7" s="21" t="s">
        <v>45</v>
      </c>
      <c r="L7" s="21" t="s">
        <v>46</v>
      </c>
      <c r="M7" s="21">
        <v>606362</v>
      </c>
      <c r="N7" s="21">
        <v>0</v>
      </c>
      <c r="O7" s="21">
        <v>1934899</v>
      </c>
      <c r="P7" s="21">
        <v>12</v>
      </c>
      <c r="Q7" s="21" t="s">
        <v>47</v>
      </c>
      <c r="R7" s="21" t="s">
        <v>48</v>
      </c>
      <c r="S7" s="21">
        <v>2</v>
      </c>
      <c r="T7" s="21" t="s">
        <v>428</v>
      </c>
      <c r="U7" s="21" t="s">
        <v>581</v>
      </c>
      <c r="V7" s="21">
        <v>3034</v>
      </c>
      <c r="W7" s="21" t="s">
        <v>102</v>
      </c>
      <c r="X7" s="21" t="s">
        <v>582</v>
      </c>
      <c r="Y7" s="21">
        <v>0</v>
      </c>
      <c r="Z7" s="21" t="s">
        <v>52</v>
      </c>
      <c r="AA7" s="21" t="s">
        <v>53</v>
      </c>
      <c r="AB7" s="21" t="s">
        <v>54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43</v>
      </c>
      <c r="E8" s="21" t="s">
        <v>44</v>
      </c>
      <c r="F8" s="21">
        <v>4</v>
      </c>
      <c r="G8" s="21" t="s">
        <v>41</v>
      </c>
      <c r="I8" s="21">
        <v>375</v>
      </c>
      <c r="J8" s="21">
        <v>1</v>
      </c>
      <c r="K8" s="21" t="s">
        <v>45</v>
      </c>
      <c r="L8" s="21" t="s">
        <v>82</v>
      </c>
      <c r="M8" s="21">
        <v>13192355</v>
      </c>
      <c r="N8" s="21">
        <v>0</v>
      </c>
      <c r="O8" s="21">
        <v>1935417</v>
      </c>
      <c r="P8" s="21">
        <v>21</v>
      </c>
      <c r="Q8" s="21" t="s">
        <v>83</v>
      </c>
      <c r="R8" s="21" t="s">
        <v>84</v>
      </c>
      <c r="S8" s="21">
        <v>2</v>
      </c>
      <c r="T8" s="21" t="s">
        <v>434</v>
      </c>
      <c r="U8" s="21" t="s">
        <v>583</v>
      </c>
      <c r="V8" s="21">
        <v>3331</v>
      </c>
      <c r="W8" s="21" t="s">
        <v>436</v>
      </c>
      <c r="X8" s="21" t="s">
        <v>584</v>
      </c>
      <c r="Y8" s="21">
        <v>0</v>
      </c>
      <c r="Z8" s="21" t="s">
        <v>52</v>
      </c>
      <c r="AA8" s="21" t="s">
        <v>60</v>
      </c>
      <c r="AB8" s="21" t="s">
        <v>88</v>
      </c>
      <c r="AC8" s="21" t="s">
        <v>55</v>
      </c>
    </row>
    <row r="9" spans="1:30" hidden="1" x14ac:dyDescent="0.25">
      <c r="A9" s="21" t="s">
        <v>434</v>
      </c>
      <c r="B9" s="21" t="s">
        <v>41</v>
      </c>
      <c r="C9" s="21" t="s">
        <v>42</v>
      </c>
      <c r="D9" s="21" t="s">
        <v>43</v>
      </c>
      <c r="E9" s="21" t="s">
        <v>44</v>
      </c>
      <c r="F9" s="21">
        <v>17</v>
      </c>
      <c r="G9" s="21" t="s">
        <v>41</v>
      </c>
      <c r="I9" s="21">
        <v>128</v>
      </c>
      <c r="J9" s="21">
        <v>2</v>
      </c>
      <c r="K9" s="21" t="s">
        <v>45</v>
      </c>
      <c r="L9" s="21" t="s">
        <v>95</v>
      </c>
      <c r="M9" s="21">
        <v>30637909</v>
      </c>
      <c r="N9" s="21">
        <v>0</v>
      </c>
      <c r="O9" s="21">
        <v>1935422</v>
      </c>
      <c r="P9" s="21">
        <v>21</v>
      </c>
      <c r="Q9" s="21" t="s">
        <v>83</v>
      </c>
      <c r="R9" s="21" t="s">
        <v>96</v>
      </c>
      <c r="S9" s="21">
        <v>2</v>
      </c>
      <c r="T9" s="21" t="s">
        <v>434</v>
      </c>
      <c r="U9" s="21" t="s">
        <v>585</v>
      </c>
      <c r="V9" s="21">
        <v>3336</v>
      </c>
      <c r="W9" s="21" t="s">
        <v>439</v>
      </c>
      <c r="X9" s="21" t="s">
        <v>586</v>
      </c>
      <c r="Y9" s="21">
        <v>0</v>
      </c>
      <c r="Z9" s="21" t="s">
        <v>52</v>
      </c>
      <c r="AA9" s="21" t="s">
        <v>53</v>
      </c>
      <c r="AB9" s="21" t="s">
        <v>100</v>
      </c>
      <c r="AC9" s="21" t="s">
        <v>55</v>
      </c>
    </row>
    <row r="10" spans="1:30" hidden="1" x14ac:dyDescent="0.25">
      <c r="A10" s="21" t="s">
        <v>441</v>
      </c>
      <c r="B10" s="21" t="s">
        <v>41</v>
      </c>
      <c r="C10" s="21" t="s">
        <v>42</v>
      </c>
      <c r="D10" s="21" t="s">
        <v>43</v>
      </c>
      <c r="E10" s="21" t="s">
        <v>44</v>
      </c>
      <c r="F10" s="21">
        <v>17</v>
      </c>
      <c r="G10" s="21" t="s">
        <v>41</v>
      </c>
      <c r="I10" s="21">
        <v>120</v>
      </c>
      <c r="J10" s="21">
        <v>3</v>
      </c>
      <c r="K10" s="21" t="s">
        <v>45</v>
      </c>
      <c r="L10" s="21" t="s">
        <v>46</v>
      </c>
      <c r="M10" s="21">
        <v>290584</v>
      </c>
      <c r="N10" s="21">
        <v>0</v>
      </c>
      <c r="O10" s="21">
        <v>1936191</v>
      </c>
      <c r="P10" s="21">
        <v>12</v>
      </c>
      <c r="Q10" s="21" t="s">
        <v>47</v>
      </c>
      <c r="R10" s="21" t="s">
        <v>48</v>
      </c>
      <c r="S10" s="21">
        <v>2</v>
      </c>
      <c r="T10" s="21" t="s">
        <v>442</v>
      </c>
      <c r="U10" s="21" t="s">
        <v>49</v>
      </c>
      <c r="V10" s="21">
        <v>5080</v>
      </c>
      <c r="W10" s="21" t="s">
        <v>50</v>
      </c>
      <c r="X10" s="21" t="s">
        <v>51</v>
      </c>
      <c r="Y10" s="21">
        <v>0</v>
      </c>
      <c r="Z10" s="21" t="s">
        <v>52</v>
      </c>
      <c r="AA10" s="21" t="s">
        <v>53</v>
      </c>
      <c r="AB10" s="21" t="s">
        <v>54</v>
      </c>
      <c r="AC10" s="21" t="s">
        <v>55</v>
      </c>
    </row>
    <row r="11" spans="1:30" hidden="1" x14ac:dyDescent="0.25">
      <c r="A11" s="21" t="s">
        <v>443</v>
      </c>
      <c r="B11" s="21" t="s">
        <v>41</v>
      </c>
      <c r="C11" s="21" t="s">
        <v>42</v>
      </c>
      <c r="D11" s="21" t="s">
        <v>43</v>
      </c>
      <c r="E11" s="21" t="s">
        <v>44</v>
      </c>
      <c r="F11" s="21">
        <v>4</v>
      </c>
      <c r="G11" s="21" t="s">
        <v>41</v>
      </c>
      <c r="I11" s="21">
        <v>319</v>
      </c>
      <c r="J11" s="21">
        <v>4</v>
      </c>
      <c r="K11" s="21" t="s">
        <v>45</v>
      </c>
      <c r="L11" s="21" t="s">
        <v>56</v>
      </c>
      <c r="M11" s="21">
        <v>3277903.63</v>
      </c>
      <c r="N11" s="21">
        <v>0</v>
      </c>
      <c r="O11" s="21">
        <v>1936665</v>
      </c>
      <c r="P11" s="21">
        <v>12</v>
      </c>
      <c r="Q11" s="21" t="s">
        <v>47</v>
      </c>
      <c r="R11" s="21" t="s">
        <v>48</v>
      </c>
      <c r="S11" s="21">
        <v>2</v>
      </c>
      <c r="T11" s="21" t="s">
        <v>444</v>
      </c>
      <c r="U11" s="21" t="s">
        <v>57</v>
      </c>
      <c r="V11" s="21">
        <v>5419</v>
      </c>
      <c r="W11" s="21" t="s">
        <v>58</v>
      </c>
      <c r="X11" s="21" t="s">
        <v>59</v>
      </c>
      <c r="Y11" s="21">
        <v>0</v>
      </c>
      <c r="Z11" s="21" t="s">
        <v>52</v>
      </c>
      <c r="AA11" s="21" t="s">
        <v>60</v>
      </c>
      <c r="AB11" s="21" t="s">
        <v>61</v>
      </c>
      <c r="AC11" s="21" t="s">
        <v>55</v>
      </c>
    </row>
    <row r="12" spans="1:30" hidden="1" x14ac:dyDescent="0.25">
      <c r="A12" s="21" t="s">
        <v>445</v>
      </c>
      <c r="B12" s="21" t="s">
        <v>41</v>
      </c>
      <c r="C12" s="21" t="s">
        <v>42</v>
      </c>
      <c r="D12" s="21" t="s">
        <v>43</v>
      </c>
      <c r="E12" s="21" t="s">
        <v>44</v>
      </c>
      <c r="F12" s="21">
        <v>4</v>
      </c>
      <c r="G12" s="21" t="s">
        <v>41</v>
      </c>
      <c r="I12" s="21">
        <v>319</v>
      </c>
      <c r="J12" s="21">
        <v>3</v>
      </c>
      <c r="K12" s="21" t="s">
        <v>45</v>
      </c>
      <c r="L12" s="21" t="s">
        <v>56</v>
      </c>
      <c r="M12" s="21">
        <v>6314663</v>
      </c>
      <c r="N12" s="21">
        <v>0</v>
      </c>
      <c r="O12" s="21">
        <v>1937838</v>
      </c>
      <c r="P12" s="21">
        <v>12</v>
      </c>
      <c r="Q12" s="21" t="s">
        <v>47</v>
      </c>
      <c r="R12" s="21" t="s">
        <v>48</v>
      </c>
      <c r="S12" s="21">
        <v>2</v>
      </c>
      <c r="T12" s="21" t="s">
        <v>445</v>
      </c>
      <c r="U12" s="21" t="s">
        <v>62</v>
      </c>
      <c r="V12" s="21">
        <v>6439</v>
      </c>
      <c r="W12" s="21" t="s">
        <v>63</v>
      </c>
      <c r="X12" s="21" t="s">
        <v>64</v>
      </c>
      <c r="Y12" s="21">
        <v>0</v>
      </c>
      <c r="Z12" s="21" t="s">
        <v>52</v>
      </c>
      <c r="AA12" s="21" t="s">
        <v>60</v>
      </c>
      <c r="AB12" s="21" t="s">
        <v>61</v>
      </c>
      <c r="AC12" s="21" t="s">
        <v>55</v>
      </c>
    </row>
    <row r="13" spans="1:30" hidden="1" x14ac:dyDescent="0.25">
      <c r="A13" s="21" t="s">
        <v>445</v>
      </c>
      <c r="B13" s="21" t="s">
        <v>41</v>
      </c>
      <c r="C13" s="21" t="s">
        <v>42</v>
      </c>
      <c r="D13" s="21" t="s">
        <v>43</v>
      </c>
      <c r="E13" s="21" t="s">
        <v>44</v>
      </c>
      <c r="F13" s="21">
        <v>4</v>
      </c>
      <c r="G13" s="21" t="s">
        <v>41</v>
      </c>
      <c r="I13" s="21">
        <v>319</v>
      </c>
      <c r="J13" s="21">
        <v>4</v>
      </c>
      <c r="K13" s="21" t="s">
        <v>45</v>
      </c>
      <c r="L13" s="21" t="s">
        <v>56</v>
      </c>
      <c r="M13" s="21">
        <v>148550</v>
      </c>
      <c r="N13" s="21">
        <v>0</v>
      </c>
      <c r="O13" s="21">
        <v>1937839</v>
      </c>
      <c r="P13" s="21">
        <v>12</v>
      </c>
      <c r="Q13" s="21" t="s">
        <v>47</v>
      </c>
      <c r="R13" s="21" t="s">
        <v>48</v>
      </c>
      <c r="S13" s="21">
        <v>2</v>
      </c>
      <c r="T13" s="21" t="s">
        <v>445</v>
      </c>
      <c r="U13" s="21" t="s">
        <v>65</v>
      </c>
      <c r="V13" s="21">
        <v>6440</v>
      </c>
      <c r="W13" s="21" t="s">
        <v>66</v>
      </c>
      <c r="X13" s="21" t="s">
        <v>64</v>
      </c>
      <c r="Y13" s="21">
        <v>0</v>
      </c>
      <c r="Z13" s="21" t="s">
        <v>52</v>
      </c>
      <c r="AA13" s="21" t="s">
        <v>60</v>
      </c>
      <c r="AB13" s="21" t="s">
        <v>61</v>
      </c>
      <c r="AC13" s="21" t="s">
        <v>55</v>
      </c>
    </row>
    <row r="14" spans="1:30" hidden="1" x14ac:dyDescent="0.25">
      <c r="A14" s="21" t="s">
        <v>445</v>
      </c>
      <c r="B14" s="21" t="s">
        <v>41</v>
      </c>
      <c r="C14" s="21" t="s">
        <v>42</v>
      </c>
      <c r="D14" s="21" t="s">
        <v>43</v>
      </c>
      <c r="E14" s="21" t="s">
        <v>44</v>
      </c>
      <c r="F14" s="21">
        <v>17</v>
      </c>
      <c r="G14" s="21" t="s">
        <v>41</v>
      </c>
      <c r="I14" s="21">
        <v>120</v>
      </c>
      <c r="J14" s="21">
        <v>3</v>
      </c>
      <c r="K14" s="21" t="s">
        <v>45</v>
      </c>
      <c r="L14" s="21" t="s">
        <v>46</v>
      </c>
      <c r="M14" s="21">
        <v>1061819</v>
      </c>
      <c r="N14" s="21">
        <v>0</v>
      </c>
      <c r="O14" s="21">
        <v>1937846</v>
      </c>
      <c r="P14" s="21">
        <v>12</v>
      </c>
      <c r="Q14" s="21" t="s">
        <v>47</v>
      </c>
      <c r="R14" s="21" t="s">
        <v>48</v>
      </c>
      <c r="S14" s="21">
        <v>2</v>
      </c>
      <c r="T14" s="21" t="s">
        <v>445</v>
      </c>
      <c r="U14" s="21" t="s">
        <v>67</v>
      </c>
      <c r="V14" s="21">
        <v>6447</v>
      </c>
      <c r="W14" s="21" t="s">
        <v>68</v>
      </c>
      <c r="X14" s="21" t="s">
        <v>69</v>
      </c>
      <c r="Y14" s="21">
        <v>0</v>
      </c>
      <c r="Z14" s="21" t="s">
        <v>52</v>
      </c>
      <c r="AA14" s="21" t="s">
        <v>53</v>
      </c>
      <c r="AB14" s="21" t="s">
        <v>54</v>
      </c>
      <c r="AC14" s="21" t="s">
        <v>55</v>
      </c>
    </row>
    <row r="15" spans="1:30" hidden="1" x14ac:dyDescent="0.25">
      <c r="A15" s="21" t="s">
        <v>446</v>
      </c>
      <c r="B15" s="21" t="s">
        <v>41</v>
      </c>
      <c r="C15" s="21" t="s">
        <v>42</v>
      </c>
      <c r="D15" s="21" t="s">
        <v>43</v>
      </c>
      <c r="E15" s="21" t="s">
        <v>44</v>
      </c>
      <c r="F15" s="21">
        <v>17</v>
      </c>
      <c r="G15" s="21" t="s">
        <v>41</v>
      </c>
      <c r="I15" s="21">
        <v>120</v>
      </c>
      <c r="J15" s="21">
        <v>2</v>
      </c>
      <c r="K15" s="21" t="s">
        <v>45</v>
      </c>
      <c r="L15" s="21" t="s">
        <v>46</v>
      </c>
      <c r="M15" s="21">
        <v>1663041</v>
      </c>
      <c r="N15" s="21">
        <v>0</v>
      </c>
      <c r="O15" s="21">
        <v>1938130</v>
      </c>
      <c r="P15" s="21">
        <v>12</v>
      </c>
      <c r="Q15" s="21" t="s">
        <v>47</v>
      </c>
      <c r="R15" s="21" t="s">
        <v>48</v>
      </c>
      <c r="S15" s="21">
        <v>2</v>
      </c>
      <c r="T15" s="21" t="s">
        <v>447</v>
      </c>
      <c r="U15" s="21" t="s">
        <v>70</v>
      </c>
      <c r="V15" s="21">
        <v>6751</v>
      </c>
      <c r="W15" s="21" t="s">
        <v>71</v>
      </c>
      <c r="X15" s="21" t="s">
        <v>72</v>
      </c>
      <c r="Y15" s="21">
        <v>0</v>
      </c>
      <c r="Z15" s="21" t="s">
        <v>52</v>
      </c>
      <c r="AA15" s="21" t="s">
        <v>53</v>
      </c>
      <c r="AB15" s="21" t="s">
        <v>54</v>
      </c>
      <c r="AC15" s="21" t="s">
        <v>55</v>
      </c>
    </row>
    <row r="16" spans="1:30" hidden="1" x14ac:dyDescent="0.25">
      <c r="A16" s="21" t="s">
        <v>446</v>
      </c>
      <c r="B16" s="21" t="s">
        <v>41</v>
      </c>
      <c r="C16" s="21" t="s">
        <v>42</v>
      </c>
      <c r="D16" s="21" t="s">
        <v>43</v>
      </c>
      <c r="E16" s="21" t="s">
        <v>44</v>
      </c>
      <c r="F16" s="21">
        <v>17</v>
      </c>
      <c r="G16" s="21" t="s">
        <v>41</v>
      </c>
      <c r="I16" s="21">
        <v>120</v>
      </c>
      <c r="J16" s="21">
        <v>6</v>
      </c>
      <c r="K16" s="21" t="s">
        <v>45</v>
      </c>
      <c r="L16" s="21" t="s">
        <v>46</v>
      </c>
      <c r="M16" s="21">
        <v>3037853</v>
      </c>
      <c r="N16" s="21">
        <v>0</v>
      </c>
      <c r="O16" s="21">
        <v>1938141</v>
      </c>
      <c r="P16" s="21">
        <v>12</v>
      </c>
      <c r="Q16" s="21" t="s">
        <v>47</v>
      </c>
      <c r="R16" s="21" t="s">
        <v>48</v>
      </c>
      <c r="S16" s="21">
        <v>2</v>
      </c>
      <c r="T16" s="21" t="s">
        <v>447</v>
      </c>
      <c r="U16" s="21" t="s">
        <v>73</v>
      </c>
      <c r="V16" s="21">
        <v>6761</v>
      </c>
      <c r="W16" s="21" t="s">
        <v>74</v>
      </c>
      <c r="X16" s="21" t="s">
        <v>75</v>
      </c>
      <c r="Y16" s="21">
        <v>0</v>
      </c>
      <c r="Z16" s="21" t="s">
        <v>52</v>
      </c>
      <c r="AA16" s="21" t="s">
        <v>53</v>
      </c>
      <c r="AB16" s="21" t="s">
        <v>54</v>
      </c>
      <c r="AC16" s="21" t="s">
        <v>55</v>
      </c>
    </row>
    <row r="17" spans="1:29" hidden="1" x14ac:dyDescent="0.25">
      <c r="A17" s="21" t="s">
        <v>447</v>
      </c>
      <c r="B17" s="21" t="s">
        <v>41</v>
      </c>
      <c r="C17" s="21" t="s">
        <v>42</v>
      </c>
      <c r="D17" s="21" t="s">
        <v>43</v>
      </c>
      <c r="E17" s="21" t="s">
        <v>44</v>
      </c>
      <c r="F17" s="21">
        <v>17</v>
      </c>
      <c r="G17" s="21" t="s">
        <v>41</v>
      </c>
      <c r="I17" s="21">
        <v>120</v>
      </c>
      <c r="J17" s="21">
        <v>7</v>
      </c>
      <c r="K17" s="21" t="s">
        <v>45</v>
      </c>
      <c r="L17" s="21" t="s">
        <v>46</v>
      </c>
      <c r="M17" s="21">
        <v>430539</v>
      </c>
      <c r="N17" s="21">
        <v>0</v>
      </c>
      <c r="O17" s="21">
        <v>1938379</v>
      </c>
      <c r="P17" s="21">
        <v>12</v>
      </c>
      <c r="Q17" s="21" t="s">
        <v>47</v>
      </c>
      <c r="R17" s="21" t="s">
        <v>48</v>
      </c>
      <c r="S17" s="21">
        <v>2</v>
      </c>
      <c r="T17" s="21" t="s">
        <v>447</v>
      </c>
      <c r="U17" s="21" t="s">
        <v>76</v>
      </c>
      <c r="V17" s="21">
        <v>6999</v>
      </c>
      <c r="W17" s="21" t="s">
        <v>77</v>
      </c>
      <c r="X17" s="21" t="s">
        <v>78</v>
      </c>
      <c r="Y17" s="21">
        <v>0</v>
      </c>
      <c r="Z17" s="21" t="s">
        <v>52</v>
      </c>
      <c r="AA17" s="21" t="s">
        <v>53</v>
      </c>
      <c r="AB17" s="21" t="s">
        <v>54</v>
      </c>
      <c r="AC17" s="21" t="s">
        <v>55</v>
      </c>
    </row>
    <row r="18" spans="1:29" hidden="1" x14ac:dyDescent="0.25">
      <c r="A18" s="21" t="s">
        <v>587</v>
      </c>
      <c r="B18" s="21" t="s">
        <v>41</v>
      </c>
      <c r="C18" s="21" t="s">
        <v>42</v>
      </c>
      <c r="D18" s="21" t="s">
        <v>43</v>
      </c>
      <c r="E18" s="21" t="s">
        <v>44</v>
      </c>
      <c r="F18" s="21">
        <v>17</v>
      </c>
      <c r="G18" s="21" t="s">
        <v>41</v>
      </c>
      <c r="I18" s="21">
        <v>120</v>
      </c>
      <c r="J18" s="21">
        <v>1</v>
      </c>
      <c r="K18" s="21" t="s">
        <v>45</v>
      </c>
      <c r="L18" s="21" t="s">
        <v>46</v>
      </c>
      <c r="M18" s="21">
        <v>10000000</v>
      </c>
      <c r="N18" s="21">
        <v>0</v>
      </c>
      <c r="O18" s="21">
        <v>1938762</v>
      </c>
      <c r="P18" s="21">
        <v>12</v>
      </c>
      <c r="Q18" s="21" t="s">
        <v>47</v>
      </c>
      <c r="R18" s="21" t="s">
        <v>48</v>
      </c>
      <c r="S18" s="21">
        <v>2</v>
      </c>
      <c r="T18" s="21" t="s">
        <v>587</v>
      </c>
      <c r="U18" s="21" t="s">
        <v>79</v>
      </c>
      <c r="V18" s="21">
        <v>7322</v>
      </c>
      <c r="W18" s="21" t="s">
        <v>80</v>
      </c>
      <c r="X18" s="21" t="s">
        <v>81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448</v>
      </c>
      <c r="B19" s="21" t="s">
        <v>41</v>
      </c>
      <c r="C19" s="21" t="s">
        <v>42</v>
      </c>
      <c r="D19" s="21" t="s">
        <v>43</v>
      </c>
      <c r="E19" s="21" t="s">
        <v>44</v>
      </c>
      <c r="F19" s="21">
        <v>4</v>
      </c>
      <c r="G19" s="21" t="s">
        <v>41</v>
      </c>
      <c r="I19" s="21">
        <v>375</v>
      </c>
      <c r="J19" s="21">
        <v>1</v>
      </c>
      <c r="K19" s="21" t="s">
        <v>45</v>
      </c>
      <c r="L19" s="21" t="s">
        <v>82</v>
      </c>
      <c r="M19" s="21">
        <v>13192355</v>
      </c>
      <c r="N19" s="21">
        <v>0</v>
      </c>
      <c r="O19" s="21">
        <v>1940260</v>
      </c>
      <c r="P19" s="21">
        <v>21</v>
      </c>
      <c r="Q19" s="21" t="s">
        <v>83</v>
      </c>
      <c r="R19" s="21" t="s">
        <v>84</v>
      </c>
      <c r="S19" s="21">
        <v>2</v>
      </c>
      <c r="T19" s="21" t="s">
        <v>449</v>
      </c>
      <c r="U19" s="21" t="s">
        <v>85</v>
      </c>
      <c r="V19" s="21">
        <v>8469</v>
      </c>
      <c r="W19" s="21" t="s">
        <v>86</v>
      </c>
      <c r="X19" s="21" t="s">
        <v>87</v>
      </c>
      <c r="Y19" s="21">
        <v>0</v>
      </c>
      <c r="Z19" s="21" t="s">
        <v>52</v>
      </c>
      <c r="AA19" s="21" t="s">
        <v>60</v>
      </c>
      <c r="AB19" s="21" t="s">
        <v>88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43</v>
      </c>
      <c r="E20" s="21" t="s">
        <v>44</v>
      </c>
      <c r="F20" s="21">
        <v>17</v>
      </c>
      <c r="G20" s="21" t="s">
        <v>41</v>
      </c>
      <c r="I20" s="21">
        <v>120</v>
      </c>
      <c r="J20" s="21">
        <v>8</v>
      </c>
      <c r="K20" s="21" t="s">
        <v>45</v>
      </c>
      <c r="L20" s="21" t="s">
        <v>46</v>
      </c>
      <c r="M20" s="21">
        <v>2253968</v>
      </c>
      <c r="N20" s="21">
        <v>0</v>
      </c>
      <c r="O20" s="21">
        <v>1940239</v>
      </c>
      <c r="P20" s="21">
        <v>12</v>
      </c>
      <c r="Q20" s="21" t="s">
        <v>47</v>
      </c>
      <c r="R20" s="21" t="s">
        <v>48</v>
      </c>
      <c r="S20" s="21">
        <v>2</v>
      </c>
      <c r="T20" s="21" t="s">
        <v>449</v>
      </c>
      <c r="U20" s="21" t="s">
        <v>89</v>
      </c>
      <c r="V20" s="21">
        <v>8448</v>
      </c>
      <c r="W20" s="21" t="s">
        <v>90</v>
      </c>
      <c r="X20" s="21" t="s">
        <v>91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43</v>
      </c>
      <c r="E21" s="21" t="s">
        <v>44</v>
      </c>
      <c r="F21" s="21">
        <v>17</v>
      </c>
      <c r="G21" s="21" t="s">
        <v>41</v>
      </c>
      <c r="I21" s="21">
        <v>120</v>
      </c>
      <c r="J21" s="21">
        <v>25</v>
      </c>
      <c r="K21" s="21" t="s">
        <v>45</v>
      </c>
      <c r="L21" s="21" t="s">
        <v>46</v>
      </c>
      <c r="M21" s="21">
        <v>154796</v>
      </c>
      <c r="N21" s="21">
        <v>0</v>
      </c>
      <c r="O21" s="21">
        <v>1940265</v>
      </c>
      <c r="P21" s="21">
        <v>12</v>
      </c>
      <c r="Q21" s="21" t="s">
        <v>47</v>
      </c>
      <c r="R21" s="21" t="s">
        <v>48</v>
      </c>
      <c r="S21" s="21">
        <v>2</v>
      </c>
      <c r="T21" s="21" t="s">
        <v>449</v>
      </c>
      <c r="U21" s="21" t="s">
        <v>92</v>
      </c>
      <c r="V21" s="21">
        <v>8474</v>
      </c>
      <c r="W21" s="21" t="s">
        <v>93</v>
      </c>
      <c r="X21" s="21" t="s">
        <v>94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448</v>
      </c>
      <c r="B22" s="21" t="s">
        <v>41</v>
      </c>
      <c r="C22" s="21" t="s">
        <v>42</v>
      </c>
      <c r="D22" s="21" t="s">
        <v>43</v>
      </c>
      <c r="E22" s="21" t="s">
        <v>44</v>
      </c>
      <c r="F22" s="21">
        <v>17</v>
      </c>
      <c r="G22" s="21" t="s">
        <v>41</v>
      </c>
      <c r="I22" s="21">
        <v>128</v>
      </c>
      <c r="J22" s="21">
        <v>31</v>
      </c>
      <c r="K22" s="21" t="s">
        <v>45</v>
      </c>
      <c r="L22" s="21" t="s">
        <v>95</v>
      </c>
      <c r="M22" s="21">
        <v>30637909</v>
      </c>
      <c r="N22" s="21">
        <v>0</v>
      </c>
      <c r="O22" s="21">
        <v>1940270</v>
      </c>
      <c r="P22" s="21">
        <v>21</v>
      </c>
      <c r="Q22" s="21" t="s">
        <v>83</v>
      </c>
      <c r="R22" s="21" t="s">
        <v>96</v>
      </c>
      <c r="S22" s="21">
        <v>2</v>
      </c>
      <c r="T22" s="21" t="s">
        <v>449</v>
      </c>
      <c r="U22" s="21" t="s">
        <v>97</v>
      </c>
      <c r="V22" s="21">
        <v>8479</v>
      </c>
      <c r="W22" s="21" t="s">
        <v>98</v>
      </c>
      <c r="X22" s="21" t="s">
        <v>99</v>
      </c>
      <c r="Y22" s="21">
        <v>0</v>
      </c>
      <c r="Z22" s="21" t="s">
        <v>52</v>
      </c>
      <c r="AA22" s="21" t="s">
        <v>53</v>
      </c>
      <c r="AB22" s="21" t="s">
        <v>100</v>
      </c>
      <c r="AC22" s="21" t="s">
        <v>55</v>
      </c>
    </row>
    <row r="23" spans="1:29" hidden="1" x14ac:dyDescent="0.25">
      <c r="A23" s="21" t="s">
        <v>449</v>
      </c>
      <c r="B23" s="21" t="s">
        <v>41</v>
      </c>
      <c r="C23" s="21" t="s">
        <v>42</v>
      </c>
      <c r="D23" s="21" t="s">
        <v>43</v>
      </c>
      <c r="E23" s="21" t="s">
        <v>44</v>
      </c>
      <c r="F23" s="21">
        <v>17</v>
      </c>
      <c r="G23" s="21" t="s">
        <v>41</v>
      </c>
      <c r="I23" s="21">
        <v>120</v>
      </c>
      <c r="J23" s="21">
        <v>27</v>
      </c>
      <c r="K23" s="21" t="s">
        <v>45</v>
      </c>
      <c r="L23" s="21" t="s">
        <v>46</v>
      </c>
      <c r="M23" s="21">
        <v>1978473</v>
      </c>
      <c r="N23" s="21">
        <v>0</v>
      </c>
      <c r="O23" s="21">
        <v>1940438</v>
      </c>
      <c r="P23" s="21">
        <v>12</v>
      </c>
      <c r="Q23" s="21" t="s">
        <v>47</v>
      </c>
      <c r="R23" s="21" t="s">
        <v>48</v>
      </c>
      <c r="S23" s="21">
        <v>2</v>
      </c>
      <c r="T23" s="21" t="s">
        <v>449</v>
      </c>
      <c r="U23" s="21" t="s">
        <v>101</v>
      </c>
      <c r="V23" s="21">
        <v>8581</v>
      </c>
      <c r="W23" s="21" t="s">
        <v>102</v>
      </c>
      <c r="X23" s="21" t="s">
        <v>103</v>
      </c>
      <c r="Y23" s="21">
        <v>0</v>
      </c>
      <c r="Z23" s="21" t="s">
        <v>52</v>
      </c>
      <c r="AA23" s="21" t="s">
        <v>53</v>
      </c>
      <c r="AB23" s="21" t="s">
        <v>54</v>
      </c>
      <c r="AC23" s="21" t="s">
        <v>55</v>
      </c>
    </row>
    <row r="24" spans="1:29" hidden="1" x14ac:dyDescent="0.25">
      <c r="A24" s="21" t="s">
        <v>450</v>
      </c>
      <c r="B24" s="21" t="s">
        <v>41</v>
      </c>
      <c r="C24" s="21" t="s">
        <v>42</v>
      </c>
      <c r="D24" s="21" t="s">
        <v>43</v>
      </c>
      <c r="E24" s="21" t="s">
        <v>44</v>
      </c>
      <c r="F24" s="21">
        <v>17</v>
      </c>
      <c r="G24" s="21" t="s">
        <v>41</v>
      </c>
      <c r="I24" s="21">
        <v>120</v>
      </c>
      <c r="J24" s="21">
        <v>2</v>
      </c>
      <c r="K24" s="21" t="s">
        <v>45</v>
      </c>
      <c r="L24" s="21" t="s">
        <v>46</v>
      </c>
      <c r="M24" s="21">
        <v>611090</v>
      </c>
      <c r="N24" s="21">
        <v>0</v>
      </c>
      <c r="O24" s="21">
        <v>1940706</v>
      </c>
      <c r="P24" s="21">
        <v>12</v>
      </c>
      <c r="Q24" s="21" t="s">
        <v>47</v>
      </c>
      <c r="R24" s="21" t="s">
        <v>48</v>
      </c>
      <c r="S24" s="21">
        <v>2</v>
      </c>
      <c r="T24" s="21" t="s">
        <v>450</v>
      </c>
      <c r="U24" s="21" t="s">
        <v>104</v>
      </c>
      <c r="V24" s="21">
        <v>8784</v>
      </c>
      <c r="W24" s="21" t="s">
        <v>105</v>
      </c>
      <c r="X24" s="21" t="s">
        <v>106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451</v>
      </c>
      <c r="B25" s="21" t="s">
        <v>41</v>
      </c>
      <c r="C25" s="21" t="s">
        <v>42</v>
      </c>
      <c r="D25" s="21" t="s">
        <v>43</v>
      </c>
      <c r="E25" s="21" t="s">
        <v>44</v>
      </c>
      <c r="F25" s="21">
        <v>17</v>
      </c>
      <c r="G25" s="21" t="s">
        <v>41</v>
      </c>
      <c r="I25" s="21">
        <v>120</v>
      </c>
      <c r="J25" s="21">
        <v>3</v>
      </c>
      <c r="K25" s="21" t="s">
        <v>45</v>
      </c>
      <c r="L25" s="21" t="s">
        <v>46</v>
      </c>
      <c r="M25" s="21">
        <v>53085</v>
      </c>
      <c r="N25" s="21">
        <v>0</v>
      </c>
      <c r="O25" s="21">
        <v>1940954</v>
      </c>
      <c r="P25" s="21">
        <v>12</v>
      </c>
      <c r="Q25" s="21" t="s">
        <v>47</v>
      </c>
      <c r="R25" s="21" t="s">
        <v>48</v>
      </c>
      <c r="S25" s="21">
        <v>2</v>
      </c>
      <c r="T25" s="21" t="s">
        <v>452</v>
      </c>
      <c r="U25" s="21" t="s">
        <v>107</v>
      </c>
      <c r="V25" s="21">
        <v>9001</v>
      </c>
      <c r="W25" s="21" t="s">
        <v>108</v>
      </c>
      <c r="X25" s="21" t="s">
        <v>109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453</v>
      </c>
      <c r="B26" s="21" t="s">
        <v>41</v>
      </c>
      <c r="C26" s="21" t="s">
        <v>42</v>
      </c>
      <c r="D26" s="21" t="s">
        <v>43</v>
      </c>
      <c r="E26" s="21" t="s">
        <v>44</v>
      </c>
      <c r="F26" s="21">
        <v>4</v>
      </c>
      <c r="G26" s="21" t="s">
        <v>41</v>
      </c>
      <c r="I26" s="21">
        <v>319</v>
      </c>
      <c r="J26" s="21">
        <v>3</v>
      </c>
      <c r="K26" s="21" t="s">
        <v>45</v>
      </c>
      <c r="L26" s="21" t="s">
        <v>56</v>
      </c>
      <c r="M26" s="21">
        <v>2185447.7000000002</v>
      </c>
      <c r="N26" s="21">
        <v>0</v>
      </c>
      <c r="O26" s="21">
        <v>1941480</v>
      </c>
      <c r="P26" s="21">
        <v>12</v>
      </c>
      <c r="Q26" s="21" t="s">
        <v>47</v>
      </c>
      <c r="R26" s="21" t="s">
        <v>48</v>
      </c>
      <c r="S26" s="21">
        <v>2</v>
      </c>
      <c r="T26" s="21" t="s">
        <v>453</v>
      </c>
      <c r="U26" s="21" t="s">
        <v>110</v>
      </c>
      <c r="V26" s="21">
        <v>9447</v>
      </c>
      <c r="W26" s="21" t="s">
        <v>111</v>
      </c>
      <c r="X26" s="21" t="s">
        <v>112</v>
      </c>
      <c r="Y26" s="21">
        <v>0</v>
      </c>
      <c r="Z26" s="21" t="s">
        <v>52</v>
      </c>
      <c r="AA26" s="21" t="s">
        <v>60</v>
      </c>
      <c r="AB26" s="21" t="s">
        <v>61</v>
      </c>
      <c r="AC26" s="21" t="s">
        <v>55</v>
      </c>
    </row>
    <row r="27" spans="1:29" hidden="1" x14ac:dyDescent="0.25">
      <c r="A27" s="21" t="s">
        <v>454</v>
      </c>
      <c r="B27" s="21" t="s">
        <v>41</v>
      </c>
      <c r="C27" s="21" t="s">
        <v>42</v>
      </c>
      <c r="D27" s="21" t="s">
        <v>43</v>
      </c>
      <c r="E27" s="21" t="s">
        <v>44</v>
      </c>
      <c r="F27" s="21">
        <v>4</v>
      </c>
      <c r="G27" s="21" t="s">
        <v>41</v>
      </c>
      <c r="I27" s="21">
        <v>319</v>
      </c>
      <c r="J27" s="21">
        <v>3</v>
      </c>
      <c r="K27" s="21" t="s">
        <v>45</v>
      </c>
      <c r="L27" s="21" t="s">
        <v>56</v>
      </c>
      <c r="M27" s="21">
        <v>4101413</v>
      </c>
      <c r="N27" s="21">
        <v>0</v>
      </c>
      <c r="O27" s="21">
        <v>1943336</v>
      </c>
      <c r="P27" s="21">
        <v>12</v>
      </c>
      <c r="Q27" s="21" t="s">
        <v>47</v>
      </c>
      <c r="R27" s="21" t="s">
        <v>48</v>
      </c>
      <c r="S27" s="21">
        <v>2</v>
      </c>
      <c r="T27" s="21" t="s">
        <v>454</v>
      </c>
      <c r="U27" s="21" t="s">
        <v>113</v>
      </c>
      <c r="V27" s="21">
        <v>11211</v>
      </c>
      <c r="W27" s="21" t="s">
        <v>114</v>
      </c>
      <c r="X27" s="21" t="s">
        <v>115</v>
      </c>
      <c r="Y27" s="21">
        <v>0</v>
      </c>
      <c r="Z27" s="21" t="s">
        <v>52</v>
      </c>
      <c r="AA27" s="21" t="s">
        <v>60</v>
      </c>
      <c r="AB27" s="21" t="s">
        <v>61</v>
      </c>
      <c r="AC27" s="21" t="s">
        <v>55</v>
      </c>
    </row>
    <row r="28" spans="1:29" hidden="1" x14ac:dyDescent="0.25">
      <c r="A28" s="21" t="s">
        <v>454</v>
      </c>
      <c r="B28" s="21" t="s">
        <v>41</v>
      </c>
      <c r="C28" s="21" t="s">
        <v>42</v>
      </c>
      <c r="D28" s="21" t="s">
        <v>43</v>
      </c>
      <c r="E28" s="21" t="s">
        <v>44</v>
      </c>
      <c r="F28" s="21">
        <v>4</v>
      </c>
      <c r="G28" s="21" t="s">
        <v>41</v>
      </c>
      <c r="I28" s="21">
        <v>319</v>
      </c>
      <c r="J28" s="21">
        <v>4</v>
      </c>
      <c r="K28" s="21" t="s">
        <v>45</v>
      </c>
      <c r="L28" s="21" t="s">
        <v>56</v>
      </c>
      <c r="M28" s="21">
        <v>507022</v>
      </c>
      <c r="N28" s="21">
        <v>0</v>
      </c>
      <c r="O28" s="21">
        <v>1943337</v>
      </c>
      <c r="P28" s="21">
        <v>12</v>
      </c>
      <c r="Q28" s="21" t="s">
        <v>47</v>
      </c>
      <c r="R28" s="21" t="s">
        <v>48</v>
      </c>
      <c r="S28" s="21">
        <v>2</v>
      </c>
      <c r="T28" s="21" t="s">
        <v>454</v>
      </c>
      <c r="U28" s="21" t="s">
        <v>116</v>
      </c>
      <c r="V28" s="21">
        <v>11212</v>
      </c>
      <c r="W28" s="21" t="s">
        <v>117</v>
      </c>
      <c r="X28" s="21" t="s">
        <v>115</v>
      </c>
      <c r="Y28" s="21">
        <v>0</v>
      </c>
      <c r="Z28" s="21" t="s">
        <v>52</v>
      </c>
      <c r="AA28" s="21" t="s">
        <v>60</v>
      </c>
      <c r="AB28" s="21" t="s">
        <v>61</v>
      </c>
      <c r="AC28" s="21" t="s">
        <v>55</v>
      </c>
    </row>
    <row r="29" spans="1:29" hidden="1" x14ac:dyDescent="0.25">
      <c r="A29" s="21" t="s">
        <v>454</v>
      </c>
      <c r="B29" s="21" t="s">
        <v>41</v>
      </c>
      <c r="C29" s="21" t="s">
        <v>42</v>
      </c>
      <c r="D29" s="21" t="s">
        <v>43</v>
      </c>
      <c r="E29" s="21" t="s">
        <v>44</v>
      </c>
      <c r="F29" s="21">
        <v>17</v>
      </c>
      <c r="G29" s="21" t="s">
        <v>41</v>
      </c>
      <c r="I29" s="21">
        <v>120</v>
      </c>
      <c r="J29" s="21">
        <v>2</v>
      </c>
      <c r="K29" s="21" t="s">
        <v>45</v>
      </c>
      <c r="L29" s="21" t="s">
        <v>46</v>
      </c>
      <c r="M29" s="21">
        <v>771402</v>
      </c>
      <c r="N29" s="21">
        <v>0</v>
      </c>
      <c r="O29" s="21">
        <v>1943528</v>
      </c>
      <c r="P29" s="21">
        <v>12</v>
      </c>
      <c r="Q29" s="21" t="s">
        <v>47</v>
      </c>
      <c r="R29" s="21" t="s">
        <v>48</v>
      </c>
      <c r="S29" s="21">
        <v>2</v>
      </c>
      <c r="T29" s="21" t="s">
        <v>454</v>
      </c>
      <c r="U29" s="21" t="s">
        <v>118</v>
      </c>
      <c r="V29" s="21">
        <v>11365</v>
      </c>
      <c r="W29" s="21" t="s">
        <v>119</v>
      </c>
      <c r="X29" s="21" t="s">
        <v>120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454</v>
      </c>
      <c r="B30" s="21" t="s">
        <v>41</v>
      </c>
      <c r="C30" s="21" t="s">
        <v>42</v>
      </c>
      <c r="D30" s="21" t="s">
        <v>43</v>
      </c>
      <c r="E30" s="21" t="s">
        <v>44</v>
      </c>
      <c r="F30" s="21">
        <v>17</v>
      </c>
      <c r="G30" s="21" t="s">
        <v>41</v>
      </c>
      <c r="I30" s="21">
        <v>120</v>
      </c>
      <c r="J30" s="21">
        <v>3</v>
      </c>
      <c r="K30" s="21" t="s">
        <v>45</v>
      </c>
      <c r="L30" s="21" t="s">
        <v>46</v>
      </c>
      <c r="M30" s="21">
        <v>1675266</v>
      </c>
      <c r="N30" s="21">
        <v>0</v>
      </c>
      <c r="O30" s="21">
        <v>1943329</v>
      </c>
      <c r="P30" s="21">
        <v>12</v>
      </c>
      <c r="Q30" s="21" t="s">
        <v>47</v>
      </c>
      <c r="R30" s="21" t="s">
        <v>48</v>
      </c>
      <c r="S30" s="21">
        <v>2</v>
      </c>
      <c r="T30" s="21" t="s">
        <v>454</v>
      </c>
      <c r="U30" s="21" t="s">
        <v>121</v>
      </c>
      <c r="V30" s="21">
        <v>11204</v>
      </c>
      <c r="W30" s="21" t="s">
        <v>71</v>
      </c>
      <c r="X30" s="21" t="s">
        <v>122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43</v>
      </c>
      <c r="E31" s="21" t="s">
        <v>44</v>
      </c>
      <c r="F31" s="21">
        <v>17</v>
      </c>
      <c r="G31" s="21" t="s">
        <v>41</v>
      </c>
      <c r="I31" s="21">
        <v>120</v>
      </c>
      <c r="J31" s="21">
        <v>15</v>
      </c>
      <c r="K31" s="21" t="s">
        <v>45</v>
      </c>
      <c r="L31" s="21" t="s">
        <v>46</v>
      </c>
      <c r="M31" s="21">
        <v>2777032</v>
      </c>
      <c r="N31" s="21">
        <v>0</v>
      </c>
      <c r="O31" s="21">
        <v>1943544</v>
      </c>
      <c r="P31" s="21">
        <v>12</v>
      </c>
      <c r="Q31" s="21" t="s">
        <v>47</v>
      </c>
      <c r="R31" s="21" t="s">
        <v>48</v>
      </c>
      <c r="S31" s="21">
        <v>2</v>
      </c>
      <c r="T31" s="21" t="s">
        <v>454</v>
      </c>
      <c r="U31" s="21" t="s">
        <v>123</v>
      </c>
      <c r="V31" s="21">
        <v>11381</v>
      </c>
      <c r="W31" s="21" t="s">
        <v>124</v>
      </c>
      <c r="X31" s="21" t="s">
        <v>125</v>
      </c>
      <c r="Y31" s="21">
        <v>0</v>
      </c>
      <c r="Z31" s="21" t="s">
        <v>52</v>
      </c>
      <c r="AA31" s="21" t="s">
        <v>53</v>
      </c>
      <c r="AB31" s="21" t="s">
        <v>54</v>
      </c>
      <c r="AC31" s="21" t="s">
        <v>55</v>
      </c>
    </row>
    <row r="32" spans="1:29" s="33" customFormat="1" ht="12.75" customHeight="1" x14ac:dyDescent="0.25">
      <c r="A32" s="32" t="s">
        <v>460</v>
      </c>
      <c r="B32" s="32" t="s">
        <v>41</v>
      </c>
      <c r="C32" s="32" t="s">
        <v>42</v>
      </c>
      <c r="D32" s="32" t="s">
        <v>43</v>
      </c>
      <c r="E32" s="32" t="s">
        <v>44</v>
      </c>
      <c r="F32" s="32">
        <v>4</v>
      </c>
      <c r="G32" s="32" t="s">
        <v>41</v>
      </c>
      <c r="I32" s="32">
        <v>375</v>
      </c>
      <c r="J32" s="32">
        <v>1</v>
      </c>
      <c r="K32" s="32" t="s">
        <v>45</v>
      </c>
      <c r="L32" s="32" t="s">
        <v>82</v>
      </c>
      <c r="M32" s="34">
        <v>13192355</v>
      </c>
      <c r="N32" s="32">
        <v>0</v>
      </c>
      <c r="O32" s="32">
        <v>1946880</v>
      </c>
      <c r="P32" s="32">
        <v>21</v>
      </c>
      <c r="Q32" s="32" t="s">
        <v>83</v>
      </c>
      <c r="R32" s="32" t="s">
        <v>84</v>
      </c>
      <c r="S32" s="32">
        <v>2</v>
      </c>
      <c r="T32" s="32" t="s">
        <v>461</v>
      </c>
      <c r="U32" s="32" t="s">
        <v>588</v>
      </c>
      <c r="V32" s="32">
        <v>14101</v>
      </c>
      <c r="W32" s="32" t="s">
        <v>128</v>
      </c>
      <c r="X32" s="32" t="s">
        <v>129</v>
      </c>
      <c r="Y32" s="32">
        <v>0</v>
      </c>
      <c r="Z32" s="32" t="s">
        <v>52</v>
      </c>
      <c r="AA32" s="32" t="s">
        <v>60</v>
      </c>
      <c r="AB32" s="32" t="s">
        <v>88</v>
      </c>
      <c r="AC32" s="32" t="s">
        <v>55</v>
      </c>
    </row>
    <row r="33" spans="1:29" hidden="1" x14ac:dyDescent="0.25">
      <c r="A33" s="21" t="s">
        <v>460</v>
      </c>
      <c r="B33" s="21" t="s">
        <v>41</v>
      </c>
      <c r="C33" s="21" t="s">
        <v>42</v>
      </c>
      <c r="D33" s="21" t="s">
        <v>43</v>
      </c>
      <c r="E33" s="21" t="s">
        <v>44</v>
      </c>
      <c r="F33" s="21">
        <v>17</v>
      </c>
      <c r="G33" s="21" t="s">
        <v>41</v>
      </c>
      <c r="I33" s="21">
        <v>128</v>
      </c>
      <c r="J33" s="21">
        <v>2</v>
      </c>
      <c r="K33" s="21" t="s">
        <v>45</v>
      </c>
      <c r="L33" s="21" t="s">
        <v>95</v>
      </c>
      <c r="M33" s="21">
        <v>30637909</v>
      </c>
      <c r="N33" s="21">
        <v>0</v>
      </c>
      <c r="O33" s="21">
        <v>1946885</v>
      </c>
      <c r="P33" s="21">
        <v>21</v>
      </c>
      <c r="Q33" s="21" t="s">
        <v>83</v>
      </c>
      <c r="R33" s="21" t="s">
        <v>96</v>
      </c>
      <c r="S33" s="21">
        <v>2</v>
      </c>
      <c r="T33" s="21" t="s">
        <v>460</v>
      </c>
      <c r="U33" s="21" t="s">
        <v>589</v>
      </c>
      <c r="V33" s="21">
        <v>14106</v>
      </c>
      <c r="W33" s="21" t="s">
        <v>131</v>
      </c>
      <c r="X33" s="21" t="s">
        <v>132</v>
      </c>
      <c r="Y33" s="21">
        <v>0</v>
      </c>
      <c r="Z33" s="21" t="s">
        <v>52</v>
      </c>
      <c r="AA33" s="21" t="s">
        <v>53</v>
      </c>
      <c r="AB33" s="21" t="s">
        <v>100</v>
      </c>
      <c r="AC33" s="21" t="s">
        <v>55</v>
      </c>
    </row>
    <row r="34" spans="1:29" s="17" customFormat="1" x14ac:dyDescent="0.25">
      <c r="A34" s="16" t="s">
        <v>464</v>
      </c>
      <c r="B34" s="16" t="s">
        <v>41</v>
      </c>
      <c r="C34" s="16" t="s">
        <v>42</v>
      </c>
      <c r="D34" s="16" t="s">
        <v>43</v>
      </c>
      <c r="E34" s="16" t="s">
        <v>44</v>
      </c>
      <c r="F34" s="16">
        <v>17</v>
      </c>
      <c r="G34" s="16" t="s">
        <v>41</v>
      </c>
      <c r="I34" s="16">
        <v>120</v>
      </c>
      <c r="J34" s="16">
        <v>3</v>
      </c>
      <c r="K34" s="16" t="s">
        <v>45</v>
      </c>
      <c r="L34" s="16" t="s">
        <v>46</v>
      </c>
      <c r="M34" s="18">
        <v>105734</v>
      </c>
      <c r="N34" s="16">
        <v>0</v>
      </c>
      <c r="O34" s="16">
        <v>1947809</v>
      </c>
      <c r="P34" s="16">
        <v>12</v>
      </c>
      <c r="Q34" s="16" t="s">
        <v>47</v>
      </c>
      <c r="R34" s="16" t="s">
        <v>48</v>
      </c>
      <c r="S34" s="16">
        <v>2</v>
      </c>
      <c r="T34" s="16" t="s">
        <v>464</v>
      </c>
      <c r="U34" s="16" t="s">
        <v>590</v>
      </c>
      <c r="V34" s="16">
        <v>14838</v>
      </c>
      <c r="W34" s="16" t="s">
        <v>466</v>
      </c>
      <c r="X34" s="16" t="s">
        <v>467</v>
      </c>
      <c r="Y34" s="16">
        <v>0</v>
      </c>
      <c r="Z34" s="16" t="s">
        <v>52</v>
      </c>
      <c r="AA34" s="16" t="s">
        <v>53</v>
      </c>
      <c r="AB34" s="16" t="s">
        <v>54</v>
      </c>
      <c r="AC34" s="16" t="s">
        <v>55</v>
      </c>
    </row>
    <row r="35" spans="1:29" s="27" customFormat="1" x14ac:dyDescent="0.25">
      <c r="A35" s="26" t="s">
        <v>468</v>
      </c>
      <c r="B35" s="26" t="s">
        <v>41</v>
      </c>
      <c r="C35" s="26" t="s">
        <v>42</v>
      </c>
      <c r="D35" s="26" t="s">
        <v>43</v>
      </c>
      <c r="E35" s="26" t="s">
        <v>44</v>
      </c>
      <c r="F35" s="26">
        <v>4</v>
      </c>
      <c r="G35" s="26" t="s">
        <v>41</v>
      </c>
      <c r="I35" s="26">
        <v>319</v>
      </c>
      <c r="J35" s="26">
        <v>1</v>
      </c>
      <c r="K35" s="26" t="s">
        <v>45</v>
      </c>
      <c r="L35" s="26" t="s">
        <v>56</v>
      </c>
      <c r="M35" s="28">
        <v>2031703.7</v>
      </c>
      <c r="N35" s="26">
        <v>0</v>
      </c>
      <c r="O35" s="26">
        <v>1948346</v>
      </c>
      <c r="P35" s="26">
        <v>12</v>
      </c>
      <c r="Q35" s="26" t="s">
        <v>47</v>
      </c>
      <c r="R35" s="26" t="s">
        <v>48</v>
      </c>
      <c r="S35" s="26">
        <v>2</v>
      </c>
      <c r="T35" s="26" t="s">
        <v>468</v>
      </c>
      <c r="U35" s="26" t="s">
        <v>591</v>
      </c>
      <c r="V35" s="26">
        <v>15138</v>
      </c>
      <c r="W35" s="26" t="s">
        <v>592</v>
      </c>
      <c r="X35" s="26" t="s">
        <v>593</v>
      </c>
      <c r="Y35" s="26">
        <v>0</v>
      </c>
      <c r="Z35" s="26" t="s">
        <v>52</v>
      </c>
      <c r="AA35" s="26" t="s">
        <v>60</v>
      </c>
      <c r="AB35" s="26" t="s">
        <v>61</v>
      </c>
      <c r="AC35" s="26" t="s">
        <v>55</v>
      </c>
    </row>
    <row r="36" spans="1:29" s="25" customFormat="1" x14ac:dyDescent="0.25">
      <c r="A36" s="23" t="s">
        <v>472</v>
      </c>
      <c r="B36" s="23" t="s">
        <v>41</v>
      </c>
      <c r="C36" s="23" t="s">
        <v>42</v>
      </c>
      <c r="D36" s="23" t="s">
        <v>43</v>
      </c>
      <c r="E36" s="23" t="s">
        <v>44</v>
      </c>
      <c r="F36" s="23">
        <v>4</v>
      </c>
      <c r="G36" s="23" t="s">
        <v>41</v>
      </c>
      <c r="I36" s="23">
        <v>319</v>
      </c>
      <c r="J36" s="23">
        <v>3</v>
      </c>
      <c r="K36" s="23" t="s">
        <v>45</v>
      </c>
      <c r="L36" s="23" t="s">
        <v>56</v>
      </c>
      <c r="M36" s="24">
        <v>5672971</v>
      </c>
      <c r="N36" s="23">
        <v>0</v>
      </c>
      <c r="O36" s="23">
        <v>1948904</v>
      </c>
      <c r="P36" s="23">
        <v>12</v>
      </c>
      <c r="Q36" s="23" t="s">
        <v>47</v>
      </c>
      <c r="R36" s="23" t="s">
        <v>48</v>
      </c>
      <c r="S36" s="23">
        <v>2</v>
      </c>
      <c r="T36" s="23" t="s">
        <v>472</v>
      </c>
      <c r="U36" s="23" t="s">
        <v>594</v>
      </c>
      <c r="V36" s="23">
        <v>15570</v>
      </c>
      <c r="W36" s="23" t="s">
        <v>474</v>
      </c>
      <c r="X36" s="23" t="s">
        <v>595</v>
      </c>
      <c r="Y36" s="23">
        <v>0</v>
      </c>
      <c r="Z36" s="23" t="s">
        <v>52</v>
      </c>
      <c r="AA36" s="23" t="s">
        <v>60</v>
      </c>
      <c r="AB36" s="23" t="s">
        <v>61</v>
      </c>
      <c r="AC36" s="23" t="s">
        <v>55</v>
      </c>
    </row>
    <row r="37" spans="1:29" s="25" customFormat="1" x14ac:dyDescent="0.25">
      <c r="A37" s="23" t="s">
        <v>472</v>
      </c>
      <c r="B37" s="23" t="s">
        <v>41</v>
      </c>
      <c r="C37" s="23" t="s">
        <v>42</v>
      </c>
      <c r="D37" s="23" t="s">
        <v>43</v>
      </c>
      <c r="E37" s="23" t="s">
        <v>44</v>
      </c>
      <c r="F37" s="23">
        <v>4</v>
      </c>
      <c r="G37" s="23" t="s">
        <v>41</v>
      </c>
      <c r="I37" s="23">
        <v>319</v>
      </c>
      <c r="J37" s="23">
        <v>4</v>
      </c>
      <c r="K37" s="23" t="s">
        <v>45</v>
      </c>
      <c r="L37" s="23" t="s">
        <v>56</v>
      </c>
      <c r="M37" s="24">
        <v>400291</v>
      </c>
      <c r="N37" s="23">
        <v>0</v>
      </c>
      <c r="O37" s="23">
        <v>1948905</v>
      </c>
      <c r="P37" s="23">
        <v>12</v>
      </c>
      <c r="Q37" s="23" t="s">
        <v>47</v>
      </c>
      <c r="R37" s="23" t="s">
        <v>48</v>
      </c>
      <c r="S37" s="23">
        <v>2</v>
      </c>
      <c r="T37" s="23" t="s">
        <v>472</v>
      </c>
      <c r="U37" s="23" t="s">
        <v>596</v>
      </c>
      <c r="V37" s="23">
        <v>15571</v>
      </c>
      <c r="W37" s="23" t="s">
        <v>477</v>
      </c>
      <c r="X37" s="23" t="s">
        <v>595</v>
      </c>
      <c r="Y37" s="23">
        <v>0</v>
      </c>
      <c r="Z37" s="23" t="s">
        <v>52</v>
      </c>
      <c r="AA37" s="23" t="s">
        <v>60</v>
      </c>
      <c r="AB37" s="23" t="s">
        <v>61</v>
      </c>
      <c r="AC37" s="23" t="s">
        <v>55</v>
      </c>
    </row>
    <row r="38" spans="1:29" s="17" customFormat="1" x14ac:dyDescent="0.25">
      <c r="A38" s="16" t="s">
        <v>480</v>
      </c>
      <c r="B38" s="16" t="s">
        <v>41</v>
      </c>
      <c r="C38" s="16" t="s">
        <v>42</v>
      </c>
      <c r="D38" s="16" t="s">
        <v>43</v>
      </c>
      <c r="E38" s="16" t="s">
        <v>44</v>
      </c>
      <c r="F38" s="16">
        <v>17</v>
      </c>
      <c r="G38" s="16" t="s">
        <v>41</v>
      </c>
      <c r="I38" s="16">
        <v>120</v>
      </c>
      <c r="J38" s="16">
        <v>3</v>
      </c>
      <c r="K38" s="16" t="s">
        <v>45</v>
      </c>
      <c r="L38" s="16" t="s">
        <v>46</v>
      </c>
      <c r="M38" s="18">
        <v>545656</v>
      </c>
      <c r="N38" s="16">
        <v>0</v>
      </c>
      <c r="O38" s="16">
        <v>1949144</v>
      </c>
      <c r="P38" s="16">
        <v>12</v>
      </c>
      <c r="Q38" s="16" t="s">
        <v>47</v>
      </c>
      <c r="R38" s="16" t="s">
        <v>48</v>
      </c>
      <c r="S38" s="16">
        <v>2</v>
      </c>
      <c r="T38" s="16" t="s">
        <v>480</v>
      </c>
      <c r="U38" s="16" t="s">
        <v>597</v>
      </c>
      <c r="V38" s="16">
        <v>15730</v>
      </c>
      <c r="W38" s="16" t="s">
        <v>482</v>
      </c>
      <c r="X38" s="16" t="s">
        <v>598</v>
      </c>
      <c r="Y38" s="16">
        <v>0</v>
      </c>
      <c r="Z38" s="16" t="s">
        <v>52</v>
      </c>
      <c r="AA38" s="16" t="s">
        <v>53</v>
      </c>
      <c r="AB38" s="16" t="s">
        <v>54</v>
      </c>
      <c r="AC38" s="16" t="s">
        <v>55</v>
      </c>
    </row>
    <row r="39" spans="1:29" s="17" customFormat="1" x14ac:dyDescent="0.25">
      <c r="A39" s="16" t="s">
        <v>480</v>
      </c>
      <c r="B39" s="16" t="s">
        <v>41</v>
      </c>
      <c r="C39" s="16" t="s">
        <v>42</v>
      </c>
      <c r="D39" s="16" t="s">
        <v>43</v>
      </c>
      <c r="E39" s="16" t="s">
        <v>44</v>
      </c>
      <c r="F39" s="16">
        <v>17</v>
      </c>
      <c r="G39" s="16" t="s">
        <v>41</v>
      </c>
      <c r="I39" s="16">
        <v>120</v>
      </c>
      <c r="J39" s="16">
        <v>3</v>
      </c>
      <c r="K39" s="16" t="s">
        <v>45</v>
      </c>
      <c r="L39" s="16" t="s">
        <v>46</v>
      </c>
      <c r="M39" s="18">
        <v>343329</v>
      </c>
      <c r="N39" s="16">
        <v>0</v>
      </c>
      <c r="O39" s="16">
        <v>1949185</v>
      </c>
      <c r="P39" s="16">
        <v>12</v>
      </c>
      <c r="Q39" s="16" t="s">
        <v>47</v>
      </c>
      <c r="R39" s="16" t="s">
        <v>48</v>
      </c>
      <c r="S39" s="16">
        <v>2</v>
      </c>
      <c r="T39" s="16" t="s">
        <v>480</v>
      </c>
      <c r="U39" s="16" t="s">
        <v>599</v>
      </c>
      <c r="V39" s="16">
        <v>15771</v>
      </c>
      <c r="W39" s="16" t="s">
        <v>71</v>
      </c>
      <c r="X39" s="16" t="s">
        <v>600</v>
      </c>
      <c r="Y39" s="16">
        <v>0</v>
      </c>
      <c r="Z39" s="16" t="s">
        <v>52</v>
      </c>
      <c r="AA39" s="16" t="s">
        <v>53</v>
      </c>
      <c r="AB39" s="16" t="s">
        <v>54</v>
      </c>
      <c r="AC39" s="16" t="s">
        <v>55</v>
      </c>
    </row>
    <row r="40" spans="1:29" s="17" customFormat="1" x14ac:dyDescent="0.25">
      <c r="A40" s="16" t="s">
        <v>480</v>
      </c>
      <c r="B40" s="16" t="s">
        <v>41</v>
      </c>
      <c r="C40" s="16" t="s">
        <v>42</v>
      </c>
      <c r="D40" s="16" t="s">
        <v>43</v>
      </c>
      <c r="E40" s="16" t="s">
        <v>44</v>
      </c>
      <c r="F40" s="16">
        <v>17</v>
      </c>
      <c r="G40" s="16" t="s">
        <v>41</v>
      </c>
      <c r="I40" s="16">
        <v>120</v>
      </c>
      <c r="J40" s="16">
        <v>8</v>
      </c>
      <c r="K40" s="16" t="s">
        <v>45</v>
      </c>
      <c r="L40" s="16" t="s">
        <v>46</v>
      </c>
      <c r="M40" s="18">
        <v>546610</v>
      </c>
      <c r="N40" s="16">
        <v>0</v>
      </c>
      <c r="O40" s="16">
        <v>1949165</v>
      </c>
      <c r="P40" s="16">
        <v>12</v>
      </c>
      <c r="Q40" s="16" t="s">
        <v>47</v>
      </c>
      <c r="R40" s="16" t="s">
        <v>48</v>
      </c>
      <c r="S40" s="16">
        <v>2</v>
      </c>
      <c r="T40" s="16" t="s">
        <v>480</v>
      </c>
      <c r="U40" s="16" t="s">
        <v>601</v>
      </c>
      <c r="V40" s="16">
        <v>15751</v>
      </c>
      <c r="W40" s="16" t="s">
        <v>602</v>
      </c>
      <c r="X40" s="16" t="s">
        <v>603</v>
      </c>
      <c r="Y40" s="16">
        <v>0</v>
      </c>
      <c r="Z40" s="16" t="s">
        <v>52</v>
      </c>
      <c r="AA40" s="16" t="s">
        <v>53</v>
      </c>
      <c r="AB40" s="16" t="s">
        <v>54</v>
      </c>
      <c r="AC40" s="16" t="s">
        <v>55</v>
      </c>
    </row>
    <row r="41" spans="1:29" x14ac:dyDescent="0.25">
      <c r="A41" s="21" t="s">
        <v>489</v>
      </c>
      <c r="B41" s="21" t="s">
        <v>41</v>
      </c>
      <c r="C41" s="21" t="s">
        <v>42</v>
      </c>
      <c r="D41" s="21" t="s">
        <v>43</v>
      </c>
      <c r="E41" s="21" t="s">
        <v>44</v>
      </c>
      <c r="F41" s="21">
        <v>6</v>
      </c>
      <c r="G41" s="21" t="s">
        <v>41</v>
      </c>
      <c r="I41" s="21">
        <v>189</v>
      </c>
      <c r="J41" s="21">
        <v>1</v>
      </c>
      <c r="K41" s="21" t="s">
        <v>45</v>
      </c>
      <c r="L41" s="21" t="s">
        <v>490</v>
      </c>
      <c r="M41" s="30">
        <v>16246185.6</v>
      </c>
      <c r="N41" s="21">
        <v>0</v>
      </c>
      <c r="O41" s="21">
        <v>1949896</v>
      </c>
      <c r="P41" s="21">
        <v>21</v>
      </c>
      <c r="Q41" s="21" t="s">
        <v>83</v>
      </c>
      <c r="R41" s="21" t="s">
        <v>604</v>
      </c>
      <c r="S41" s="21">
        <v>2</v>
      </c>
      <c r="T41" s="21" t="s">
        <v>489</v>
      </c>
      <c r="U41" s="21" t="s">
        <v>605</v>
      </c>
      <c r="V41" s="21">
        <v>16108</v>
      </c>
      <c r="W41" s="21" t="s">
        <v>606</v>
      </c>
      <c r="X41" s="21" t="s">
        <v>607</v>
      </c>
      <c r="Y41" s="21">
        <v>0</v>
      </c>
      <c r="Z41" s="21" t="s">
        <v>495</v>
      </c>
      <c r="AA41" s="21" t="s">
        <v>496</v>
      </c>
      <c r="AB41" s="21" t="s">
        <v>497</v>
      </c>
      <c r="AC41" s="21" t="s">
        <v>55</v>
      </c>
    </row>
    <row r="42" spans="1:29" s="33" customFormat="1" x14ac:dyDescent="0.25">
      <c r="A42" s="32" t="s">
        <v>498</v>
      </c>
      <c r="B42" s="32" t="s">
        <v>126</v>
      </c>
      <c r="C42" s="32" t="s">
        <v>127</v>
      </c>
      <c r="D42" s="32" t="s">
        <v>43</v>
      </c>
      <c r="E42" s="32" t="s">
        <v>44</v>
      </c>
      <c r="F42" s="32">
        <v>4</v>
      </c>
      <c r="G42" s="32" t="s">
        <v>41</v>
      </c>
      <c r="I42" s="32">
        <v>375</v>
      </c>
      <c r="J42" s="32">
        <v>3272</v>
      </c>
      <c r="K42" s="32" t="s">
        <v>45</v>
      </c>
      <c r="L42" s="32" t="s">
        <v>82</v>
      </c>
      <c r="M42" s="34">
        <v>13192355</v>
      </c>
      <c r="N42" s="32">
        <v>0</v>
      </c>
      <c r="O42" s="32">
        <v>1950933</v>
      </c>
      <c r="P42" s="32">
        <v>21</v>
      </c>
      <c r="Q42" s="32" t="s">
        <v>83</v>
      </c>
      <c r="R42" s="32" t="s">
        <v>84</v>
      </c>
      <c r="S42" s="32">
        <v>2</v>
      </c>
      <c r="T42" s="32" t="s">
        <v>499</v>
      </c>
      <c r="V42" s="32">
        <v>16677</v>
      </c>
      <c r="W42" s="32" t="s">
        <v>500</v>
      </c>
      <c r="X42" s="32" t="s">
        <v>608</v>
      </c>
      <c r="Y42" s="32">
        <v>0</v>
      </c>
      <c r="Z42" s="32" t="s">
        <v>52</v>
      </c>
      <c r="AA42" s="32" t="s">
        <v>60</v>
      </c>
      <c r="AB42" s="32" t="s">
        <v>88</v>
      </c>
      <c r="AC42" s="32" t="s">
        <v>130</v>
      </c>
    </row>
    <row r="43" spans="1:29" s="17" customFormat="1" x14ac:dyDescent="0.25">
      <c r="A43" s="16" t="s">
        <v>498</v>
      </c>
      <c r="B43" s="16" t="s">
        <v>126</v>
      </c>
      <c r="C43" s="16" t="s">
        <v>127</v>
      </c>
      <c r="D43" s="16" t="s">
        <v>43</v>
      </c>
      <c r="E43" s="16" t="s">
        <v>44</v>
      </c>
      <c r="F43" s="16">
        <v>17</v>
      </c>
      <c r="G43" s="16" t="s">
        <v>41</v>
      </c>
      <c r="I43" s="16">
        <v>120</v>
      </c>
      <c r="J43" s="16">
        <v>811</v>
      </c>
      <c r="K43" s="16" t="s">
        <v>45</v>
      </c>
      <c r="L43" s="16" t="s">
        <v>46</v>
      </c>
      <c r="M43" s="18">
        <v>154795</v>
      </c>
      <c r="N43" s="16">
        <v>0</v>
      </c>
      <c r="O43" s="16">
        <v>1950928</v>
      </c>
      <c r="P43" s="16">
        <v>12</v>
      </c>
      <c r="Q43" s="16" t="s">
        <v>47</v>
      </c>
      <c r="R43" s="16" t="s">
        <v>48</v>
      </c>
      <c r="S43" s="16">
        <v>2</v>
      </c>
      <c r="T43" s="16" t="s">
        <v>499</v>
      </c>
      <c r="V43" s="16">
        <v>16672</v>
      </c>
      <c r="W43" s="16" t="s">
        <v>502</v>
      </c>
      <c r="X43" s="16" t="s">
        <v>609</v>
      </c>
      <c r="Y43" s="16">
        <v>0</v>
      </c>
      <c r="Z43" s="16" t="s">
        <v>52</v>
      </c>
      <c r="AA43" s="16" t="s">
        <v>53</v>
      </c>
      <c r="AB43" s="16" t="s">
        <v>54</v>
      </c>
      <c r="AC43" s="16" t="s">
        <v>130</v>
      </c>
    </row>
    <row r="44" spans="1:29" s="17" customFormat="1" x14ac:dyDescent="0.25">
      <c r="A44" s="16" t="s">
        <v>498</v>
      </c>
      <c r="B44" s="16" t="s">
        <v>126</v>
      </c>
      <c r="C44" s="16" t="s">
        <v>127</v>
      </c>
      <c r="D44" s="16" t="s">
        <v>43</v>
      </c>
      <c r="E44" s="16" t="s">
        <v>44</v>
      </c>
      <c r="F44" s="16">
        <v>17</v>
      </c>
      <c r="G44" s="16" t="s">
        <v>41</v>
      </c>
      <c r="I44" s="16">
        <v>120</v>
      </c>
      <c r="J44" s="16">
        <v>816</v>
      </c>
      <c r="K44" s="16" t="s">
        <v>45</v>
      </c>
      <c r="L44" s="16" t="s">
        <v>46</v>
      </c>
      <c r="M44" s="18">
        <v>9626635</v>
      </c>
      <c r="N44" s="16">
        <v>0</v>
      </c>
      <c r="O44" s="16">
        <v>1950943</v>
      </c>
      <c r="P44" s="16">
        <v>12</v>
      </c>
      <c r="Q44" s="16" t="s">
        <v>47</v>
      </c>
      <c r="R44" s="16" t="s">
        <v>48</v>
      </c>
      <c r="S44" s="16">
        <v>2</v>
      </c>
      <c r="T44" s="16" t="s">
        <v>499</v>
      </c>
      <c r="V44" s="16">
        <v>16687</v>
      </c>
      <c r="W44" s="16" t="s">
        <v>102</v>
      </c>
      <c r="X44" s="16" t="s">
        <v>610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130</v>
      </c>
    </row>
    <row r="45" spans="1:29" s="17" customFormat="1" x14ac:dyDescent="0.25">
      <c r="A45" s="16" t="s">
        <v>498</v>
      </c>
      <c r="B45" s="16" t="s">
        <v>126</v>
      </c>
      <c r="C45" s="16" t="s">
        <v>127</v>
      </c>
      <c r="D45" s="16" t="s">
        <v>43</v>
      </c>
      <c r="E45" s="16" t="s">
        <v>44</v>
      </c>
      <c r="F45" s="16">
        <v>17</v>
      </c>
      <c r="G45" s="16" t="s">
        <v>41</v>
      </c>
      <c r="I45" s="16">
        <v>120</v>
      </c>
      <c r="J45" s="16">
        <v>820</v>
      </c>
      <c r="K45" s="16" t="s">
        <v>45</v>
      </c>
      <c r="L45" s="16" t="s">
        <v>46</v>
      </c>
      <c r="M45" s="18">
        <v>3684617</v>
      </c>
      <c r="N45" s="16">
        <v>0</v>
      </c>
      <c r="O45" s="16">
        <v>1951038</v>
      </c>
      <c r="P45" s="16">
        <v>12</v>
      </c>
      <c r="Q45" s="16" t="s">
        <v>47</v>
      </c>
      <c r="R45" s="16" t="s">
        <v>48</v>
      </c>
      <c r="S45" s="16">
        <v>2</v>
      </c>
      <c r="T45" s="16" t="s">
        <v>505</v>
      </c>
      <c r="V45" s="16">
        <v>16702</v>
      </c>
      <c r="W45" s="16" t="s">
        <v>611</v>
      </c>
      <c r="X45" s="16" t="s">
        <v>612</v>
      </c>
      <c r="Y45" s="16">
        <v>0</v>
      </c>
      <c r="Z45" s="16" t="s">
        <v>52</v>
      </c>
      <c r="AA45" s="16" t="s">
        <v>53</v>
      </c>
      <c r="AB45" s="16" t="s">
        <v>54</v>
      </c>
      <c r="AC45" s="16" t="s">
        <v>130</v>
      </c>
    </row>
    <row r="46" spans="1:29" s="25" customFormat="1" x14ac:dyDescent="0.25">
      <c r="A46" s="23" t="s">
        <v>498</v>
      </c>
      <c r="B46" s="23" t="s">
        <v>126</v>
      </c>
      <c r="C46" s="23" t="s">
        <v>127</v>
      </c>
      <c r="D46" s="23" t="s">
        <v>43</v>
      </c>
      <c r="E46" s="23" t="s">
        <v>44</v>
      </c>
      <c r="F46" s="23">
        <v>17</v>
      </c>
      <c r="G46" s="23" t="s">
        <v>41</v>
      </c>
      <c r="I46" s="23">
        <v>128</v>
      </c>
      <c r="J46" s="23">
        <v>2170</v>
      </c>
      <c r="K46" s="23" t="s">
        <v>45</v>
      </c>
      <c r="L46" s="23" t="s">
        <v>95</v>
      </c>
      <c r="M46" s="24">
        <v>30637909</v>
      </c>
      <c r="N46" s="23">
        <v>0</v>
      </c>
      <c r="O46" s="23">
        <v>1950938</v>
      </c>
      <c r="P46" s="23">
        <v>21</v>
      </c>
      <c r="Q46" s="23" t="s">
        <v>83</v>
      </c>
      <c r="R46" s="23" t="s">
        <v>96</v>
      </c>
      <c r="S46" s="23">
        <v>2</v>
      </c>
      <c r="T46" s="23" t="s">
        <v>499</v>
      </c>
      <c r="V46" s="23">
        <v>16682</v>
      </c>
      <c r="W46" s="23" t="s">
        <v>508</v>
      </c>
      <c r="X46" s="23" t="s">
        <v>613</v>
      </c>
      <c r="Y46" s="23">
        <v>0</v>
      </c>
      <c r="Z46" s="23" t="s">
        <v>52</v>
      </c>
      <c r="AA46" s="23" t="s">
        <v>53</v>
      </c>
      <c r="AB46" s="23" t="s">
        <v>100</v>
      </c>
      <c r="AC46" s="23" t="s">
        <v>130</v>
      </c>
    </row>
    <row r="47" spans="1:29" x14ac:dyDescent="0.25">
      <c r="A47" s="21" t="s">
        <v>614</v>
      </c>
      <c r="B47" s="21" t="s">
        <v>126</v>
      </c>
      <c r="C47" s="21" t="s">
        <v>127</v>
      </c>
      <c r="D47" s="21" t="s">
        <v>43</v>
      </c>
      <c r="E47" s="21" t="s">
        <v>44</v>
      </c>
      <c r="F47" s="21">
        <v>17</v>
      </c>
      <c r="G47" s="21" t="s">
        <v>41</v>
      </c>
      <c r="I47" s="21">
        <v>120</v>
      </c>
      <c r="J47" s="21">
        <v>845</v>
      </c>
      <c r="K47" s="21" t="s">
        <v>45</v>
      </c>
      <c r="L47" s="21" t="s">
        <v>46</v>
      </c>
      <c r="M47" s="30">
        <v>10000000</v>
      </c>
      <c r="N47" s="21">
        <v>0</v>
      </c>
      <c r="O47" s="21">
        <v>1951933</v>
      </c>
      <c r="P47" s="21">
        <v>12</v>
      </c>
      <c r="Q47" s="21" t="s">
        <v>83</v>
      </c>
      <c r="R47" s="21" t="s">
        <v>615</v>
      </c>
      <c r="S47" s="21">
        <v>2</v>
      </c>
      <c r="T47" s="21" t="s">
        <v>614</v>
      </c>
      <c r="V47" s="21">
        <v>17359</v>
      </c>
      <c r="W47" s="21" t="s">
        <v>616</v>
      </c>
      <c r="X47" s="21" t="s">
        <v>617</v>
      </c>
      <c r="Y47" s="21">
        <v>0</v>
      </c>
      <c r="Z47" s="21" t="s">
        <v>52</v>
      </c>
      <c r="AA47" s="21" t="s">
        <v>53</v>
      </c>
      <c r="AB47" s="21" t="s">
        <v>54</v>
      </c>
      <c r="AC47" s="21" t="s">
        <v>130</v>
      </c>
    </row>
  </sheetData>
  <autoFilter ref="A1:AD4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  <filter val="5/5/2020 00:00: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ESTATALES Y COMPENSTAORIO</vt:lpstr>
      <vt:lpstr>FISM Y FORTAMUN</vt:lpstr>
      <vt:lpstr>4to Trimestre</vt:lpstr>
      <vt:lpstr>DIC</vt:lpstr>
      <vt:lpstr>NOV</vt:lpstr>
      <vt:lpstr>OCT</vt:lpstr>
      <vt:lpstr>MEXICALI</vt:lpstr>
      <vt:lpstr>TIJUANA</vt:lpstr>
      <vt:lpstr>ENSENADA</vt:lpstr>
      <vt:lpstr>TECATE</vt:lpstr>
      <vt:lpstr>ROSARITO</vt:lpstr>
      <vt:lpstr>'4to Trimestre'!Área_de_impresión</vt:lpstr>
      <vt:lpstr>DIC!Área_de_impresión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Salvador  Medellin López</dc:creator>
  <cp:lastModifiedBy>Gladys Daniela Rodriguez Durán</cp:lastModifiedBy>
  <cp:lastPrinted>2021-10-05T19:12:56Z</cp:lastPrinted>
  <dcterms:created xsi:type="dcterms:W3CDTF">2020-03-31T23:03:55Z</dcterms:created>
  <dcterms:modified xsi:type="dcterms:W3CDTF">2025-01-10T17:11:29Z</dcterms:modified>
</cp:coreProperties>
</file>